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eatermanchester-my.sharepoint.com/personal/emma_wright_srft_nhs_uk/Documents/Personal/WRR/New website/Results/"/>
    </mc:Choice>
  </mc:AlternateContent>
  <xr:revisionPtr revIDLastSave="805" documentId="8_{14588F52-8880-4B5B-8D81-8C57126B9E8C}" xr6:coauthVersionLast="47" xr6:coauthVersionMax="47" xr10:uidLastSave="{58D5A824-0C44-468B-8919-E42E3D7B4F2C}"/>
  <bookViews>
    <workbookView xWindow="-120" yWindow="-120" windowWidth="29040" windowHeight="15840" activeTab="3" xr2:uid="{00000000-000D-0000-FFFF-FFFF00000000}"/>
  </bookViews>
  <sheets>
    <sheet name="Ladies" sheetId="1" r:id="rId1"/>
    <sheet name="Lady Vets" sheetId="7" r:id="rId2"/>
    <sheet name="Men" sheetId="6" r:id="rId3"/>
    <sheet name="Men Vets" sheetId="8" r:id="rId4"/>
    <sheet name="Age Categories" sheetId="5" state="hidden" r:id="rId5"/>
  </sheets>
  <definedNames>
    <definedName name="_xlnm._FilterDatabase" localSheetId="0" hidden="1">Ladies!$A$1:$X$38</definedName>
    <definedName name="_xlnm._FilterDatabase" localSheetId="2" hidden="1">Men!$A$1:$X$69</definedName>
    <definedName name="Ladies">Ladies!$A$3:$R$37</definedName>
    <definedName name="Men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0" i="8" l="1"/>
  <c r="R40" i="8" s="1"/>
  <c r="T40" i="8"/>
  <c r="U40" i="8"/>
  <c r="V40" i="8"/>
  <c r="W40" i="8"/>
  <c r="C40" i="8" s="1"/>
  <c r="X40" i="8"/>
  <c r="C39" i="8"/>
  <c r="S58" i="6"/>
  <c r="R58" i="6" s="1"/>
  <c r="T58" i="6"/>
  <c r="U58" i="6"/>
  <c r="V58" i="6"/>
  <c r="W58" i="6"/>
  <c r="X58" i="6"/>
  <c r="R59" i="6"/>
  <c r="S59" i="6"/>
  <c r="T59" i="6"/>
  <c r="U59" i="6"/>
  <c r="V59" i="6"/>
  <c r="W59" i="6"/>
  <c r="X59" i="6"/>
  <c r="R60" i="6"/>
  <c r="S60" i="6"/>
  <c r="T60" i="6"/>
  <c r="U60" i="6"/>
  <c r="V60" i="6"/>
  <c r="W60" i="6"/>
  <c r="X60" i="6"/>
  <c r="S61" i="6"/>
  <c r="R61" i="6" s="1"/>
  <c r="T61" i="6"/>
  <c r="U61" i="6"/>
  <c r="V61" i="6"/>
  <c r="W61" i="6"/>
  <c r="X61" i="6"/>
  <c r="S62" i="6"/>
  <c r="R62" i="6" s="1"/>
  <c r="T62" i="6"/>
  <c r="U62" i="6"/>
  <c r="V62" i="6"/>
  <c r="W62" i="6"/>
  <c r="X62" i="6"/>
  <c r="S63" i="6"/>
  <c r="R63" i="6" s="1"/>
  <c r="T63" i="6"/>
  <c r="U63" i="6"/>
  <c r="V63" i="6"/>
  <c r="W63" i="6"/>
  <c r="X63" i="6"/>
  <c r="C63" i="6" s="1"/>
  <c r="S64" i="6"/>
  <c r="T64" i="6"/>
  <c r="U64" i="6"/>
  <c r="R64" i="6" s="1"/>
  <c r="V64" i="6"/>
  <c r="W64" i="6"/>
  <c r="C64" i="6" s="1"/>
  <c r="X64" i="6"/>
  <c r="S65" i="6"/>
  <c r="R65" i="6" s="1"/>
  <c r="T65" i="6"/>
  <c r="U65" i="6"/>
  <c r="V65" i="6"/>
  <c r="W65" i="6"/>
  <c r="C65" i="6" s="1"/>
  <c r="X65" i="6"/>
  <c r="S66" i="6"/>
  <c r="R66" i="6" s="1"/>
  <c r="T66" i="6"/>
  <c r="U66" i="6"/>
  <c r="V66" i="6"/>
  <c r="W66" i="6"/>
  <c r="X66" i="6"/>
  <c r="R67" i="6"/>
  <c r="S67" i="6"/>
  <c r="T67" i="6"/>
  <c r="U67" i="6"/>
  <c r="V67" i="6"/>
  <c r="W67" i="6"/>
  <c r="X67" i="6"/>
  <c r="R68" i="6"/>
  <c r="S68" i="6"/>
  <c r="T68" i="6"/>
  <c r="U68" i="6"/>
  <c r="V68" i="6"/>
  <c r="W68" i="6"/>
  <c r="X68" i="6"/>
  <c r="S69" i="6"/>
  <c r="R69" i="6" s="1"/>
  <c r="T69" i="6"/>
  <c r="U69" i="6"/>
  <c r="V69" i="6"/>
  <c r="W69" i="6"/>
  <c r="X69" i="6"/>
  <c r="X62" i="8"/>
  <c r="W62" i="8"/>
  <c r="C62" i="8" s="1"/>
  <c r="V62" i="8"/>
  <c r="U62" i="8"/>
  <c r="T62" i="8"/>
  <c r="S62" i="8"/>
  <c r="X20" i="8"/>
  <c r="W20" i="8"/>
  <c r="C20" i="8" s="1"/>
  <c r="V20" i="8"/>
  <c r="U20" i="8"/>
  <c r="T20" i="8"/>
  <c r="S20" i="8"/>
  <c r="X38" i="7"/>
  <c r="W38" i="7"/>
  <c r="C38" i="7" s="1"/>
  <c r="V38" i="7"/>
  <c r="U38" i="7"/>
  <c r="T38" i="7"/>
  <c r="S38" i="7"/>
  <c r="S6" i="7"/>
  <c r="T6" i="7"/>
  <c r="U6" i="7"/>
  <c r="V6" i="7"/>
  <c r="W6" i="7"/>
  <c r="C6" i="7" s="1"/>
  <c r="X6" i="7"/>
  <c r="S7" i="7"/>
  <c r="T7" i="7"/>
  <c r="U7" i="7"/>
  <c r="V7" i="7"/>
  <c r="W7" i="7"/>
  <c r="C7" i="7" s="1"/>
  <c r="X7" i="7"/>
  <c r="X19" i="8"/>
  <c r="W19" i="8"/>
  <c r="C19" i="8" s="1"/>
  <c r="V19" i="8"/>
  <c r="U19" i="8"/>
  <c r="T19" i="8"/>
  <c r="S19" i="8"/>
  <c r="X18" i="8"/>
  <c r="W18" i="8"/>
  <c r="V18" i="8"/>
  <c r="U18" i="8"/>
  <c r="T18" i="8"/>
  <c r="S18" i="8"/>
  <c r="X17" i="8"/>
  <c r="W17" i="8"/>
  <c r="C17" i="8" s="1"/>
  <c r="V17" i="8"/>
  <c r="U17" i="8"/>
  <c r="T17" i="8"/>
  <c r="S17" i="8"/>
  <c r="X16" i="8"/>
  <c r="C16" i="8" s="1"/>
  <c r="W16" i="8"/>
  <c r="V16" i="8"/>
  <c r="U16" i="8"/>
  <c r="T16" i="8"/>
  <c r="S16" i="8"/>
  <c r="X15" i="8"/>
  <c r="W15" i="8"/>
  <c r="C15" i="8" s="1"/>
  <c r="V15" i="8"/>
  <c r="U15" i="8"/>
  <c r="T15" i="8"/>
  <c r="S15" i="8"/>
  <c r="X14" i="8"/>
  <c r="W14" i="8"/>
  <c r="V14" i="8"/>
  <c r="U14" i="8"/>
  <c r="T14" i="8"/>
  <c r="S14" i="8"/>
  <c r="X13" i="8"/>
  <c r="W13" i="8"/>
  <c r="C13" i="8" s="1"/>
  <c r="V13" i="8"/>
  <c r="U13" i="8"/>
  <c r="T13" i="8"/>
  <c r="S13" i="8"/>
  <c r="X12" i="8"/>
  <c r="W12" i="8"/>
  <c r="V12" i="8"/>
  <c r="U12" i="8"/>
  <c r="T12" i="8"/>
  <c r="S12" i="8"/>
  <c r="X11" i="8"/>
  <c r="W11" i="8"/>
  <c r="V11" i="8"/>
  <c r="U11" i="8"/>
  <c r="T11" i="8"/>
  <c r="S11" i="8"/>
  <c r="X10" i="8"/>
  <c r="W10" i="8"/>
  <c r="V10" i="8"/>
  <c r="U10" i="8"/>
  <c r="T10" i="8"/>
  <c r="S10" i="8"/>
  <c r="X9" i="8"/>
  <c r="W9" i="8"/>
  <c r="V9" i="8"/>
  <c r="U9" i="8"/>
  <c r="T9" i="8"/>
  <c r="S9" i="8"/>
  <c r="X8" i="8"/>
  <c r="W8" i="8"/>
  <c r="V8" i="8"/>
  <c r="U8" i="8"/>
  <c r="R8" i="8" s="1"/>
  <c r="T8" i="8"/>
  <c r="S8" i="8"/>
  <c r="X7" i="8"/>
  <c r="W7" i="8"/>
  <c r="V7" i="8"/>
  <c r="U7" i="8"/>
  <c r="T7" i="8"/>
  <c r="S7" i="8"/>
  <c r="X6" i="8"/>
  <c r="W6" i="8"/>
  <c r="V6" i="8"/>
  <c r="U6" i="8"/>
  <c r="T6" i="8"/>
  <c r="S6" i="8"/>
  <c r="X5" i="8"/>
  <c r="W5" i="8"/>
  <c r="C5" i="8" s="1"/>
  <c r="V5" i="8"/>
  <c r="U5" i="8"/>
  <c r="T5" i="8"/>
  <c r="S5" i="8"/>
  <c r="X4" i="8"/>
  <c r="W4" i="8"/>
  <c r="V4" i="8"/>
  <c r="U4" i="8"/>
  <c r="T4" i="8"/>
  <c r="S4" i="8"/>
  <c r="X9" i="7"/>
  <c r="W9" i="7"/>
  <c r="C9" i="7" s="1"/>
  <c r="V9" i="7"/>
  <c r="U9" i="7"/>
  <c r="T9" i="7"/>
  <c r="S9" i="7"/>
  <c r="R9" i="7" s="1"/>
  <c r="X8" i="7"/>
  <c r="W8" i="7"/>
  <c r="C8" i="7" s="1"/>
  <c r="V8" i="7"/>
  <c r="U8" i="7"/>
  <c r="T8" i="7"/>
  <c r="S8" i="7"/>
  <c r="X5" i="7"/>
  <c r="W5" i="7"/>
  <c r="C5" i="7" s="1"/>
  <c r="V5" i="7"/>
  <c r="U5" i="7"/>
  <c r="T5" i="7"/>
  <c r="S5" i="7"/>
  <c r="X4" i="7"/>
  <c r="W4" i="7"/>
  <c r="V4" i="7"/>
  <c r="U4" i="7"/>
  <c r="T4" i="7"/>
  <c r="S4" i="7"/>
  <c r="X81" i="8"/>
  <c r="W81" i="8"/>
  <c r="C81" i="8" s="1"/>
  <c r="V81" i="8"/>
  <c r="U81" i="8"/>
  <c r="T81" i="8"/>
  <c r="S81" i="8"/>
  <c r="X23" i="7"/>
  <c r="W23" i="7"/>
  <c r="V23" i="7"/>
  <c r="U23" i="7"/>
  <c r="T23" i="7"/>
  <c r="S23" i="7"/>
  <c r="R23" i="7" s="1"/>
  <c r="X39" i="7"/>
  <c r="W39" i="7"/>
  <c r="C39" i="7" s="1"/>
  <c r="V39" i="7"/>
  <c r="U39" i="7"/>
  <c r="T39" i="7"/>
  <c r="S39" i="7"/>
  <c r="R39" i="7" s="1"/>
  <c r="X37" i="7"/>
  <c r="W37" i="7"/>
  <c r="C37" i="7" s="1"/>
  <c r="V37" i="7"/>
  <c r="U37" i="7"/>
  <c r="T37" i="7"/>
  <c r="S37" i="7"/>
  <c r="X36" i="7"/>
  <c r="W36" i="7"/>
  <c r="V36" i="7"/>
  <c r="U36" i="7"/>
  <c r="T36" i="7"/>
  <c r="S36" i="7"/>
  <c r="X29" i="7"/>
  <c r="W29" i="7"/>
  <c r="V29" i="7"/>
  <c r="U29" i="7"/>
  <c r="T29" i="7"/>
  <c r="S29" i="7"/>
  <c r="R29" i="7" s="1"/>
  <c r="X28" i="7"/>
  <c r="W28" i="7"/>
  <c r="V28" i="7"/>
  <c r="U28" i="7"/>
  <c r="T28" i="7"/>
  <c r="S28" i="7"/>
  <c r="X27" i="7"/>
  <c r="W27" i="7"/>
  <c r="V27" i="7"/>
  <c r="U27" i="7"/>
  <c r="T27" i="7"/>
  <c r="S27" i="7"/>
  <c r="X20" i="7"/>
  <c r="W20" i="7"/>
  <c r="V20" i="7"/>
  <c r="U20" i="7"/>
  <c r="T20" i="7"/>
  <c r="S20" i="7"/>
  <c r="R20" i="7" s="1"/>
  <c r="X19" i="7"/>
  <c r="W19" i="7"/>
  <c r="C19" i="7" s="1"/>
  <c r="V19" i="7"/>
  <c r="U19" i="7"/>
  <c r="T19" i="7"/>
  <c r="S19" i="7"/>
  <c r="X77" i="8"/>
  <c r="W77" i="8"/>
  <c r="C77" i="8" s="1"/>
  <c r="V77" i="8"/>
  <c r="U77" i="8"/>
  <c r="T77" i="8"/>
  <c r="S77" i="8"/>
  <c r="X76" i="8"/>
  <c r="W76" i="8"/>
  <c r="V76" i="8"/>
  <c r="U76" i="8"/>
  <c r="T76" i="8"/>
  <c r="S76" i="8"/>
  <c r="X69" i="8"/>
  <c r="W69" i="8"/>
  <c r="C69" i="8" s="1"/>
  <c r="V69" i="8"/>
  <c r="U69" i="8"/>
  <c r="T69" i="8"/>
  <c r="S69" i="8"/>
  <c r="X68" i="8"/>
  <c r="W68" i="8"/>
  <c r="C68" i="8" s="1"/>
  <c r="V68" i="8"/>
  <c r="U68" i="8"/>
  <c r="T68" i="8"/>
  <c r="S68" i="8"/>
  <c r="X61" i="8"/>
  <c r="W61" i="8"/>
  <c r="C61" i="8" s="1"/>
  <c r="V61" i="8"/>
  <c r="U61" i="8"/>
  <c r="T61" i="8"/>
  <c r="S61" i="8"/>
  <c r="X60" i="8"/>
  <c r="W60" i="8"/>
  <c r="C60" i="8" s="1"/>
  <c r="V60" i="8"/>
  <c r="U60" i="8"/>
  <c r="T60" i="8"/>
  <c r="S60" i="8"/>
  <c r="X59" i="8"/>
  <c r="W59" i="8"/>
  <c r="V59" i="8"/>
  <c r="U59" i="8"/>
  <c r="T59" i="8"/>
  <c r="S59" i="8"/>
  <c r="X50" i="8"/>
  <c r="W50" i="8"/>
  <c r="V50" i="8"/>
  <c r="U50" i="8"/>
  <c r="T50" i="8"/>
  <c r="S50" i="8"/>
  <c r="X49" i="8"/>
  <c r="W49" i="8"/>
  <c r="V49" i="8"/>
  <c r="U49" i="8"/>
  <c r="T49" i="8"/>
  <c r="S49" i="8"/>
  <c r="X39" i="8"/>
  <c r="W39" i="8"/>
  <c r="V39" i="8"/>
  <c r="U39" i="8"/>
  <c r="T39" i="8"/>
  <c r="S39" i="8"/>
  <c r="X38" i="8"/>
  <c r="W38" i="8"/>
  <c r="C38" i="8" s="1"/>
  <c r="V38" i="8"/>
  <c r="U38" i="8"/>
  <c r="T38" i="8"/>
  <c r="S38" i="8"/>
  <c r="X37" i="8"/>
  <c r="W37" i="8"/>
  <c r="V37" i="8"/>
  <c r="U37" i="8"/>
  <c r="T37" i="8"/>
  <c r="S37" i="8"/>
  <c r="C69" i="6"/>
  <c r="C68" i="6"/>
  <c r="C67" i="6"/>
  <c r="C66" i="6"/>
  <c r="C62" i="6"/>
  <c r="C61" i="6"/>
  <c r="C60" i="6"/>
  <c r="C59" i="6"/>
  <c r="C58" i="6"/>
  <c r="X57" i="6"/>
  <c r="W57" i="6"/>
  <c r="C57" i="6" s="1"/>
  <c r="V57" i="6"/>
  <c r="U57" i="6"/>
  <c r="T57" i="6"/>
  <c r="S57" i="6"/>
  <c r="X56" i="6"/>
  <c r="W56" i="6"/>
  <c r="C56" i="6" s="1"/>
  <c r="V56" i="6"/>
  <c r="U56" i="6"/>
  <c r="T56" i="6"/>
  <c r="S56" i="6"/>
  <c r="X55" i="6"/>
  <c r="W55" i="6"/>
  <c r="V55" i="6"/>
  <c r="U55" i="6"/>
  <c r="T55" i="6"/>
  <c r="S55" i="6"/>
  <c r="X54" i="6"/>
  <c r="W54" i="6"/>
  <c r="V54" i="6"/>
  <c r="U54" i="6"/>
  <c r="T54" i="6"/>
  <c r="S54" i="6"/>
  <c r="X53" i="6"/>
  <c r="W53" i="6"/>
  <c r="C53" i="6" s="1"/>
  <c r="V53" i="6"/>
  <c r="U53" i="6"/>
  <c r="T53" i="6"/>
  <c r="S53" i="6"/>
  <c r="X26" i="8"/>
  <c r="W26" i="8"/>
  <c r="C26" i="8" s="1"/>
  <c r="V26" i="8"/>
  <c r="U26" i="8"/>
  <c r="T26" i="8"/>
  <c r="S26" i="8"/>
  <c r="R26" i="8" s="1"/>
  <c r="X25" i="8"/>
  <c r="W25" i="8"/>
  <c r="V25" i="8"/>
  <c r="U25" i="8"/>
  <c r="T25" i="8"/>
  <c r="S25" i="8"/>
  <c r="X24" i="8"/>
  <c r="W24" i="8"/>
  <c r="C24" i="8" s="1"/>
  <c r="V24" i="8"/>
  <c r="U24" i="8"/>
  <c r="T24" i="8"/>
  <c r="S24" i="8"/>
  <c r="X23" i="8"/>
  <c r="W23" i="8"/>
  <c r="V23" i="8"/>
  <c r="U23" i="8"/>
  <c r="T23" i="8"/>
  <c r="S23" i="8"/>
  <c r="X13" i="7"/>
  <c r="W13" i="7"/>
  <c r="C13" i="7" s="1"/>
  <c r="V13" i="7"/>
  <c r="U13" i="7"/>
  <c r="T13" i="7"/>
  <c r="S13" i="7"/>
  <c r="X14" i="7"/>
  <c r="W14" i="7"/>
  <c r="C14" i="7" s="1"/>
  <c r="V14" i="7"/>
  <c r="U14" i="7"/>
  <c r="T14" i="7"/>
  <c r="S14" i="7"/>
  <c r="R14" i="7" s="1"/>
  <c r="X12" i="7"/>
  <c r="W12" i="7"/>
  <c r="C12" i="7" s="1"/>
  <c r="V12" i="7"/>
  <c r="U12" i="7"/>
  <c r="T12" i="7"/>
  <c r="S12" i="7"/>
  <c r="X11" i="7"/>
  <c r="W11" i="7"/>
  <c r="C11" i="7" s="1"/>
  <c r="V11" i="7"/>
  <c r="U11" i="7"/>
  <c r="T11" i="7"/>
  <c r="S11" i="7"/>
  <c r="X84" i="8"/>
  <c r="W84" i="8"/>
  <c r="C84" i="8" s="1"/>
  <c r="V84" i="8"/>
  <c r="U84" i="8"/>
  <c r="T84" i="8"/>
  <c r="S84" i="8"/>
  <c r="X73" i="8"/>
  <c r="W73" i="8"/>
  <c r="V73" i="8"/>
  <c r="U73" i="8"/>
  <c r="T73" i="8"/>
  <c r="S73" i="8"/>
  <c r="X74" i="8"/>
  <c r="W74" i="8"/>
  <c r="V74" i="8"/>
  <c r="U74" i="8"/>
  <c r="T74" i="8"/>
  <c r="S74" i="8"/>
  <c r="X66" i="8"/>
  <c r="W66" i="8"/>
  <c r="V66" i="8"/>
  <c r="U66" i="8"/>
  <c r="T66" i="8"/>
  <c r="S66" i="8"/>
  <c r="X55" i="8"/>
  <c r="W55" i="8"/>
  <c r="V55" i="8"/>
  <c r="U55" i="8"/>
  <c r="T55" i="8"/>
  <c r="S55" i="8"/>
  <c r="X56" i="8"/>
  <c r="W56" i="8"/>
  <c r="V56" i="8"/>
  <c r="U56" i="8"/>
  <c r="T56" i="8"/>
  <c r="S56" i="8"/>
  <c r="X57" i="8"/>
  <c r="W57" i="8"/>
  <c r="V57" i="8"/>
  <c r="U57" i="8"/>
  <c r="T57" i="8"/>
  <c r="S57" i="8"/>
  <c r="C50" i="8"/>
  <c r="X44" i="8"/>
  <c r="W44" i="8"/>
  <c r="V44" i="8"/>
  <c r="U44" i="8"/>
  <c r="T44" i="8"/>
  <c r="S44" i="8"/>
  <c r="S36" i="8"/>
  <c r="T36" i="8"/>
  <c r="U36" i="8"/>
  <c r="V36" i="8"/>
  <c r="W36" i="8"/>
  <c r="X36" i="8"/>
  <c r="X32" i="8"/>
  <c r="W32" i="8"/>
  <c r="V32" i="8"/>
  <c r="U32" i="8"/>
  <c r="T32" i="8"/>
  <c r="S32" i="8"/>
  <c r="X31" i="8"/>
  <c r="W31" i="8"/>
  <c r="V31" i="8"/>
  <c r="U31" i="8"/>
  <c r="T31" i="8"/>
  <c r="S31" i="8"/>
  <c r="X30" i="8"/>
  <c r="W30" i="8"/>
  <c r="V30" i="8"/>
  <c r="U30" i="8"/>
  <c r="T30" i="8"/>
  <c r="S30" i="8"/>
  <c r="X35" i="8"/>
  <c r="W35" i="8"/>
  <c r="V35" i="8"/>
  <c r="U35" i="8"/>
  <c r="T35" i="8"/>
  <c r="S35" i="8"/>
  <c r="X34" i="8"/>
  <c r="W34" i="8"/>
  <c r="C34" i="8" s="1"/>
  <c r="V34" i="8"/>
  <c r="U34" i="8"/>
  <c r="T34" i="8"/>
  <c r="S34" i="8"/>
  <c r="X33" i="8"/>
  <c r="W33" i="8"/>
  <c r="V33" i="8"/>
  <c r="U33" i="8"/>
  <c r="T33" i="8"/>
  <c r="S33" i="8"/>
  <c r="X29" i="8"/>
  <c r="W29" i="8"/>
  <c r="V29" i="8"/>
  <c r="U29" i="8"/>
  <c r="T29" i="8"/>
  <c r="S29" i="8"/>
  <c r="X35" i="7"/>
  <c r="W35" i="7"/>
  <c r="V35" i="7"/>
  <c r="U35" i="7"/>
  <c r="T35" i="7"/>
  <c r="S35" i="7"/>
  <c r="X34" i="7"/>
  <c r="W34" i="7"/>
  <c r="V34" i="7"/>
  <c r="U34" i="7"/>
  <c r="T34" i="7"/>
  <c r="S34" i="7"/>
  <c r="X26" i="7"/>
  <c r="W26" i="7"/>
  <c r="C26" i="7" s="1"/>
  <c r="V26" i="7"/>
  <c r="U26" i="7"/>
  <c r="T26" i="7"/>
  <c r="S26" i="7"/>
  <c r="X22" i="7"/>
  <c r="W22" i="7"/>
  <c r="C22" i="7" s="1"/>
  <c r="V22" i="7"/>
  <c r="U22" i="7"/>
  <c r="T22" i="7"/>
  <c r="S22" i="7"/>
  <c r="X18" i="7"/>
  <c r="W18" i="7"/>
  <c r="C18" i="7" s="1"/>
  <c r="V18" i="7"/>
  <c r="U18" i="7"/>
  <c r="T18" i="7"/>
  <c r="S18" i="7"/>
  <c r="X17" i="7"/>
  <c r="W17" i="7"/>
  <c r="V17" i="7"/>
  <c r="U17" i="7"/>
  <c r="T17" i="7"/>
  <c r="S17" i="7"/>
  <c r="X16" i="7"/>
  <c r="S40" i="6"/>
  <c r="T40" i="6"/>
  <c r="U40" i="6"/>
  <c r="V40" i="6"/>
  <c r="W40" i="6"/>
  <c r="X40" i="6"/>
  <c r="S41" i="6"/>
  <c r="T41" i="6"/>
  <c r="U41" i="6"/>
  <c r="V41" i="6"/>
  <c r="W41" i="6"/>
  <c r="X41" i="6"/>
  <c r="S42" i="6"/>
  <c r="T42" i="6"/>
  <c r="U42" i="6"/>
  <c r="V42" i="6"/>
  <c r="W42" i="6"/>
  <c r="C42" i="6" s="1"/>
  <c r="X42" i="6"/>
  <c r="S43" i="6"/>
  <c r="T43" i="6"/>
  <c r="U43" i="6"/>
  <c r="V43" i="6"/>
  <c r="W43" i="6"/>
  <c r="C43" i="6" s="1"/>
  <c r="X43" i="6"/>
  <c r="S44" i="6"/>
  <c r="T44" i="6"/>
  <c r="U44" i="6"/>
  <c r="V44" i="6"/>
  <c r="W44" i="6"/>
  <c r="X44" i="6"/>
  <c r="S45" i="6"/>
  <c r="T45" i="6"/>
  <c r="U45" i="6"/>
  <c r="V45" i="6"/>
  <c r="W45" i="6"/>
  <c r="X45" i="6"/>
  <c r="S46" i="6"/>
  <c r="T46" i="6"/>
  <c r="U46" i="6"/>
  <c r="V46" i="6"/>
  <c r="W46" i="6"/>
  <c r="C46" i="6" s="1"/>
  <c r="X46" i="6"/>
  <c r="S47" i="6"/>
  <c r="T47" i="6"/>
  <c r="U47" i="6"/>
  <c r="V47" i="6"/>
  <c r="W47" i="6"/>
  <c r="X47" i="6"/>
  <c r="S48" i="6"/>
  <c r="T48" i="6"/>
  <c r="U48" i="6"/>
  <c r="V48" i="6"/>
  <c r="W48" i="6"/>
  <c r="X48" i="6"/>
  <c r="S49" i="6"/>
  <c r="T49" i="6"/>
  <c r="U49" i="6"/>
  <c r="V49" i="6"/>
  <c r="W49" i="6"/>
  <c r="C49" i="6" s="1"/>
  <c r="X49" i="6"/>
  <c r="S50" i="6"/>
  <c r="T50" i="6"/>
  <c r="U50" i="6"/>
  <c r="V50" i="6"/>
  <c r="W50" i="6"/>
  <c r="C50" i="6" s="1"/>
  <c r="X50" i="6"/>
  <c r="S51" i="6"/>
  <c r="T51" i="6"/>
  <c r="U51" i="6"/>
  <c r="V51" i="6"/>
  <c r="W51" i="6"/>
  <c r="X51" i="6"/>
  <c r="S52" i="6"/>
  <c r="T52" i="6"/>
  <c r="U52" i="6"/>
  <c r="V52" i="6"/>
  <c r="W52" i="6"/>
  <c r="X52" i="6"/>
  <c r="X80" i="8"/>
  <c r="W80" i="8"/>
  <c r="V80" i="8"/>
  <c r="U80" i="8"/>
  <c r="T80" i="8"/>
  <c r="S80" i="8"/>
  <c r="S78" i="8"/>
  <c r="R78" i="8" s="1"/>
  <c r="T78" i="8"/>
  <c r="U78" i="8"/>
  <c r="V78" i="8"/>
  <c r="W78" i="8"/>
  <c r="C78" i="8" s="1"/>
  <c r="X78" i="8"/>
  <c r="X67" i="8"/>
  <c r="W67" i="8"/>
  <c r="V67" i="8"/>
  <c r="U67" i="8"/>
  <c r="T67" i="8"/>
  <c r="S67" i="8"/>
  <c r="X72" i="8"/>
  <c r="W72" i="8"/>
  <c r="V72" i="8"/>
  <c r="U72" i="8"/>
  <c r="T72" i="8"/>
  <c r="S72" i="8"/>
  <c r="X58" i="8"/>
  <c r="W58" i="8"/>
  <c r="V58" i="8"/>
  <c r="U58" i="8"/>
  <c r="T58" i="8"/>
  <c r="S58" i="8"/>
  <c r="X47" i="8"/>
  <c r="W47" i="8"/>
  <c r="C47" i="8" s="1"/>
  <c r="V47" i="8"/>
  <c r="U47" i="8"/>
  <c r="T47" i="8"/>
  <c r="S47" i="8"/>
  <c r="X65" i="8"/>
  <c r="W65" i="8"/>
  <c r="V65" i="8"/>
  <c r="U65" i="8"/>
  <c r="T65" i="8"/>
  <c r="S65" i="8"/>
  <c r="X48" i="8"/>
  <c r="W48" i="8"/>
  <c r="V48" i="8"/>
  <c r="U48" i="8"/>
  <c r="T48" i="8"/>
  <c r="S48" i="8"/>
  <c r="X54" i="8"/>
  <c r="W54" i="8"/>
  <c r="C54" i="8" s="1"/>
  <c r="V54" i="8"/>
  <c r="U54" i="8"/>
  <c r="T54" i="8"/>
  <c r="S54" i="8"/>
  <c r="X28" i="8"/>
  <c r="W28" i="8"/>
  <c r="V28" i="8"/>
  <c r="U28" i="8"/>
  <c r="T28" i="8"/>
  <c r="S28" i="8"/>
  <c r="X53" i="8"/>
  <c r="W53" i="8"/>
  <c r="V53" i="8"/>
  <c r="U53" i="8"/>
  <c r="T53" i="8"/>
  <c r="S53" i="8"/>
  <c r="X32" i="7"/>
  <c r="W32" i="7"/>
  <c r="V32" i="7"/>
  <c r="U32" i="7"/>
  <c r="T32" i="7"/>
  <c r="S32" i="7"/>
  <c r="X90" i="8"/>
  <c r="W90" i="8"/>
  <c r="C90" i="8" s="1"/>
  <c r="V90" i="8"/>
  <c r="U90" i="8"/>
  <c r="T90" i="8"/>
  <c r="S90" i="8"/>
  <c r="R90" i="8" s="1"/>
  <c r="X89" i="8"/>
  <c r="W89" i="8"/>
  <c r="C89" i="8" s="1"/>
  <c r="V89" i="8"/>
  <c r="U89" i="8"/>
  <c r="T89" i="8"/>
  <c r="S89" i="8"/>
  <c r="R89" i="8" s="1"/>
  <c r="X88" i="8"/>
  <c r="W88" i="8"/>
  <c r="C88" i="8" s="1"/>
  <c r="V88" i="8"/>
  <c r="U88" i="8"/>
  <c r="T88" i="8"/>
  <c r="S88" i="8"/>
  <c r="R88" i="8" s="1"/>
  <c r="X87" i="8"/>
  <c r="W87" i="8"/>
  <c r="C87" i="8" s="1"/>
  <c r="V87" i="8"/>
  <c r="U87" i="8"/>
  <c r="T87" i="8"/>
  <c r="S87" i="8"/>
  <c r="R87" i="8" s="1"/>
  <c r="X86" i="8"/>
  <c r="W86" i="8"/>
  <c r="C86" i="8" s="1"/>
  <c r="V86" i="8"/>
  <c r="U86" i="8"/>
  <c r="T86" i="8"/>
  <c r="S86" i="8"/>
  <c r="R86" i="8" s="1"/>
  <c r="X85" i="8"/>
  <c r="W85" i="8"/>
  <c r="C85" i="8" s="1"/>
  <c r="V85" i="8"/>
  <c r="U85" i="8"/>
  <c r="T85" i="8"/>
  <c r="S85" i="8"/>
  <c r="R85" i="8" s="1"/>
  <c r="X82" i="8"/>
  <c r="W82" i="8"/>
  <c r="C82" i="8" s="1"/>
  <c r="V82" i="8"/>
  <c r="U82" i="8"/>
  <c r="T82" i="8"/>
  <c r="S82" i="8"/>
  <c r="R82" i="8" s="1"/>
  <c r="X75" i="8"/>
  <c r="W75" i="8"/>
  <c r="V75" i="8"/>
  <c r="U75" i="8"/>
  <c r="T75" i="8"/>
  <c r="S75" i="8"/>
  <c r="X70" i="8"/>
  <c r="W70" i="8"/>
  <c r="C70" i="8" s="1"/>
  <c r="V70" i="8"/>
  <c r="U70" i="8"/>
  <c r="T70" i="8"/>
  <c r="S70" i="8"/>
  <c r="R70" i="8" s="1"/>
  <c r="X63" i="8"/>
  <c r="W63" i="8"/>
  <c r="C63" i="8" s="1"/>
  <c r="V63" i="8"/>
  <c r="U63" i="8"/>
  <c r="T63" i="8"/>
  <c r="S63" i="8"/>
  <c r="R63" i="8" s="1"/>
  <c r="X51" i="8"/>
  <c r="W51" i="8"/>
  <c r="V51" i="8"/>
  <c r="U51" i="8"/>
  <c r="T51" i="8"/>
  <c r="S51" i="8"/>
  <c r="R51" i="8" s="1"/>
  <c r="X45" i="8"/>
  <c r="W45" i="8"/>
  <c r="V45" i="8"/>
  <c r="U45" i="8"/>
  <c r="T45" i="8"/>
  <c r="S45" i="8"/>
  <c r="R45" i="8" s="1"/>
  <c r="X43" i="8"/>
  <c r="W43" i="8"/>
  <c r="V43" i="8"/>
  <c r="U43" i="8"/>
  <c r="T43" i="8"/>
  <c r="S43" i="8"/>
  <c r="X69" i="7"/>
  <c r="W69" i="7"/>
  <c r="C69" i="7" s="1"/>
  <c r="V69" i="7"/>
  <c r="U69" i="7"/>
  <c r="T69" i="7"/>
  <c r="S69" i="7"/>
  <c r="R69" i="7" s="1"/>
  <c r="X68" i="7"/>
  <c r="W68" i="7"/>
  <c r="C68" i="7" s="1"/>
  <c r="V68" i="7"/>
  <c r="U68" i="7"/>
  <c r="T68" i="7"/>
  <c r="S68" i="7"/>
  <c r="R68" i="7" s="1"/>
  <c r="X67" i="7"/>
  <c r="W67" i="7"/>
  <c r="C67" i="7" s="1"/>
  <c r="V67" i="7"/>
  <c r="U67" i="7"/>
  <c r="T67" i="7"/>
  <c r="S67" i="7"/>
  <c r="R67" i="7" s="1"/>
  <c r="X66" i="7"/>
  <c r="W66" i="7"/>
  <c r="C66" i="7" s="1"/>
  <c r="V66" i="7"/>
  <c r="U66" i="7"/>
  <c r="T66" i="7"/>
  <c r="S66" i="7"/>
  <c r="R66" i="7" s="1"/>
  <c r="X65" i="7"/>
  <c r="W65" i="7"/>
  <c r="C65" i="7" s="1"/>
  <c r="V65" i="7"/>
  <c r="U65" i="7"/>
  <c r="T65" i="7"/>
  <c r="S65" i="7"/>
  <c r="R65" i="7" s="1"/>
  <c r="X64" i="7"/>
  <c r="W64" i="7"/>
  <c r="C64" i="7" s="1"/>
  <c r="V64" i="7"/>
  <c r="U64" i="7"/>
  <c r="T64" i="7"/>
  <c r="S64" i="7"/>
  <c r="R64" i="7" s="1"/>
  <c r="X63" i="7"/>
  <c r="W63" i="7"/>
  <c r="C63" i="7" s="1"/>
  <c r="V63" i="7"/>
  <c r="U63" i="7"/>
  <c r="T63" i="7"/>
  <c r="S63" i="7"/>
  <c r="R63" i="7" s="1"/>
  <c r="X62" i="7"/>
  <c r="W62" i="7"/>
  <c r="C62" i="7" s="1"/>
  <c r="V62" i="7"/>
  <c r="U62" i="7"/>
  <c r="T62" i="7"/>
  <c r="S62" i="7"/>
  <c r="R62" i="7" s="1"/>
  <c r="X61" i="7"/>
  <c r="W61" i="7"/>
  <c r="C61" i="7" s="1"/>
  <c r="V61" i="7"/>
  <c r="U61" i="7"/>
  <c r="T61" i="7"/>
  <c r="S61" i="7"/>
  <c r="R61" i="7" s="1"/>
  <c r="X60" i="7"/>
  <c r="W60" i="7"/>
  <c r="C60" i="7" s="1"/>
  <c r="V60" i="7"/>
  <c r="U60" i="7"/>
  <c r="T60" i="7"/>
  <c r="S60" i="7"/>
  <c r="R60" i="7" s="1"/>
  <c r="X59" i="7"/>
  <c r="W59" i="7"/>
  <c r="C59" i="7" s="1"/>
  <c r="V59" i="7"/>
  <c r="U59" i="7"/>
  <c r="T59" i="7"/>
  <c r="S59" i="7"/>
  <c r="R59" i="7" s="1"/>
  <c r="X58" i="7"/>
  <c r="W58" i="7"/>
  <c r="C58" i="7" s="1"/>
  <c r="V58" i="7"/>
  <c r="U58" i="7"/>
  <c r="T58" i="7"/>
  <c r="S58" i="7"/>
  <c r="R58" i="7" s="1"/>
  <c r="X57" i="7"/>
  <c r="W57" i="7"/>
  <c r="C57" i="7" s="1"/>
  <c r="V57" i="7"/>
  <c r="U57" i="7"/>
  <c r="T57" i="7"/>
  <c r="S57" i="7"/>
  <c r="R57" i="7" s="1"/>
  <c r="X56" i="7"/>
  <c r="W56" i="7"/>
  <c r="C56" i="7" s="1"/>
  <c r="V56" i="7"/>
  <c r="U56" i="7"/>
  <c r="T56" i="7"/>
  <c r="S56" i="7"/>
  <c r="R56" i="7" s="1"/>
  <c r="X55" i="7"/>
  <c r="W55" i="7"/>
  <c r="C55" i="7" s="1"/>
  <c r="V55" i="7"/>
  <c r="U55" i="7"/>
  <c r="T55" i="7"/>
  <c r="S55" i="7"/>
  <c r="R55" i="7" s="1"/>
  <c r="X54" i="7"/>
  <c r="W54" i="7"/>
  <c r="C54" i="7" s="1"/>
  <c r="V54" i="7"/>
  <c r="U54" i="7"/>
  <c r="T54" i="7"/>
  <c r="S54" i="7"/>
  <c r="R54" i="7" s="1"/>
  <c r="X53" i="7"/>
  <c r="W53" i="7"/>
  <c r="C53" i="7" s="1"/>
  <c r="V53" i="7"/>
  <c r="U53" i="7"/>
  <c r="T53" i="7"/>
  <c r="S53" i="7"/>
  <c r="R53" i="7" s="1"/>
  <c r="X52" i="7"/>
  <c r="W52" i="7"/>
  <c r="C52" i="7" s="1"/>
  <c r="V52" i="7"/>
  <c r="U52" i="7"/>
  <c r="T52" i="7"/>
  <c r="S52" i="7"/>
  <c r="R52" i="7" s="1"/>
  <c r="X51" i="7"/>
  <c r="W51" i="7"/>
  <c r="C51" i="7" s="1"/>
  <c r="V51" i="7"/>
  <c r="U51" i="7"/>
  <c r="T51" i="7"/>
  <c r="S51" i="7"/>
  <c r="R51" i="7" s="1"/>
  <c r="X50" i="7"/>
  <c r="W50" i="7"/>
  <c r="C50" i="7" s="1"/>
  <c r="V50" i="7"/>
  <c r="U50" i="7"/>
  <c r="T50" i="7"/>
  <c r="S50" i="7"/>
  <c r="R50" i="7" s="1"/>
  <c r="X49" i="7"/>
  <c r="W49" i="7"/>
  <c r="C49" i="7" s="1"/>
  <c r="V49" i="7"/>
  <c r="U49" i="7"/>
  <c r="T49" i="7"/>
  <c r="S49" i="7"/>
  <c r="R49" i="7" s="1"/>
  <c r="X48" i="7"/>
  <c r="W48" i="7"/>
  <c r="C48" i="7" s="1"/>
  <c r="V48" i="7"/>
  <c r="U48" i="7"/>
  <c r="T48" i="7"/>
  <c r="S48" i="7"/>
  <c r="R48" i="7" s="1"/>
  <c r="X47" i="7"/>
  <c r="W47" i="7"/>
  <c r="C47" i="7" s="1"/>
  <c r="V47" i="7"/>
  <c r="U47" i="7"/>
  <c r="T47" i="7"/>
  <c r="S47" i="7"/>
  <c r="R47" i="7" s="1"/>
  <c r="X46" i="7"/>
  <c r="W46" i="7"/>
  <c r="C46" i="7" s="1"/>
  <c r="V46" i="7"/>
  <c r="U46" i="7"/>
  <c r="T46" i="7"/>
  <c r="S46" i="7"/>
  <c r="R46" i="7" s="1"/>
  <c r="X45" i="7"/>
  <c r="W45" i="7"/>
  <c r="C45" i="7" s="1"/>
  <c r="V45" i="7"/>
  <c r="U45" i="7"/>
  <c r="T45" i="7"/>
  <c r="S45" i="7"/>
  <c r="R45" i="7" s="1"/>
  <c r="X44" i="7"/>
  <c r="W44" i="7"/>
  <c r="C44" i="7" s="1"/>
  <c r="V44" i="7"/>
  <c r="U44" i="7"/>
  <c r="T44" i="7"/>
  <c r="S44" i="7"/>
  <c r="R44" i="7" s="1"/>
  <c r="X43" i="7"/>
  <c r="W43" i="7"/>
  <c r="V43" i="7"/>
  <c r="U43" i="7"/>
  <c r="T43" i="7"/>
  <c r="S43" i="7"/>
  <c r="X42" i="7"/>
  <c r="W42" i="7"/>
  <c r="C42" i="7" s="1"/>
  <c r="V42" i="7"/>
  <c r="U42" i="7"/>
  <c r="T42" i="7"/>
  <c r="S42" i="7"/>
  <c r="X41" i="7"/>
  <c r="W41" i="7"/>
  <c r="V41" i="7"/>
  <c r="U41" i="7"/>
  <c r="T41" i="7"/>
  <c r="S41" i="7"/>
  <c r="X33" i="7"/>
  <c r="W33" i="7"/>
  <c r="C33" i="7" s="1"/>
  <c r="V33" i="7"/>
  <c r="U33" i="7"/>
  <c r="T33" i="7"/>
  <c r="S33" i="7"/>
  <c r="X31" i="7"/>
  <c r="W31" i="7"/>
  <c r="V31" i="7"/>
  <c r="U31" i="7"/>
  <c r="T31" i="7"/>
  <c r="S31" i="7"/>
  <c r="X25" i="7"/>
  <c r="W25" i="7"/>
  <c r="C25" i="7" s="1"/>
  <c r="V25" i="7"/>
  <c r="U25" i="7"/>
  <c r="T25" i="7"/>
  <c r="S25" i="7"/>
  <c r="W16" i="7"/>
  <c r="V16" i="7"/>
  <c r="U16" i="7"/>
  <c r="T16" i="7"/>
  <c r="S16" i="7"/>
  <c r="V39" i="6"/>
  <c r="U39" i="6"/>
  <c r="T39" i="6"/>
  <c r="S39" i="6"/>
  <c r="V38" i="6"/>
  <c r="U38" i="6"/>
  <c r="T38" i="6"/>
  <c r="S38" i="6"/>
  <c r="V37" i="6"/>
  <c r="U37" i="6"/>
  <c r="T37" i="6"/>
  <c r="S37" i="6"/>
  <c r="V36" i="6"/>
  <c r="U36" i="6"/>
  <c r="T36" i="6"/>
  <c r="S36" i="6"/>
  <c r="V35" i="6"/>
  <c r="U35" i="6"/>
  <c r="T35" i="6"/>
  <c r="S35" i="6"/>
  <c r="V34" i="6"/>
  <c r="U34" i="6"/>
  <c r="T34" i="6"/>
  <c r="S34" i="6"/>
  <c r="V33" i="6"/>
  <c r="U33" i="6"/>
  <c r="T33" i="6"/>
  <c r="S33" i="6"/>
  <c r="V32" i="6"/>
  <c r="U32" i="6"/>
  <c r="T32" i="6"/>
  <c r="S32" i="6"/>
  <c r="V31" i="6"/>
  <c r="U31" i="6"/>
  <c r="T31" i="6"/>
  <c r="S31" i="6"/>
  <c r="V30" i="6"/>
  <c r="U30" i="6"/>
  <c r="T30" i="6"/>
  <c r="S30" i="6"/>
  <c r="V29" i="6"/>
  <c r="U29" i="6"/>
  <c r="T29" i="6"/>
  <c r="S29" i="6"/>
  <c r="V28" i="6"/>
  <c r="U28" i="6"/>
  <c r="T28" i="6"/>
  <c r="S28" i="6"/>
  <c r="V27" i="6"/>
  <c r="U27" i="6"/>
  <c r="T27" i="6"/>
  <c r="S27" i="6"/>
  <c r="V26" i="6"/>
  <c r="U26" i="6"/>
  <c r="T26" i="6"/>
  <c r="S26" i="6"/>
  <c r="V25" i="6"/>
  <c r="U25" i="6"/>
  <c r="T25" i="6"/>
  <c r="S25" i="6"/>
  <c r="V24" i="6"/>
  <c r="U24" i="6"/>
  <c r="T24" i="6"/>
  <c r="S24" i="6"/>
  <c r="V23" i="6"/>
  <c r="U23" i="6"/>
  <c r="T23" i="6"/>
  <c r="S23" i="6"/>
  <c r="V22" i="6"/>
  <c r="U22" i="6"/>
  <c r="T22" i="6"/>
  <c r="S22" i="6"/>
  <c r="V21" i="6"/>
  <c r="U21" i="6"/>
  <c r="T21" i="6"/>
  <c r="S21" i="6"/>
  <c r="V20" i="6"/>
  <c r="U20" i="6"/>
  <c r="T20" i="6"/>
  <c r="S20" i="6"/>
  <c r="V19" i="6"/>
  <c r="U19" i="6"/>
  <c r="T19" i="6"/>
  <c r="S19" i="6"/>
  <c r="V18" i="6"/>
  <c r="U18" i="6"/>
  <c r="T18" i="6"/>
  <c r="S18" i="6"/>
  <c r="V17" i="6"/>
  <c r="U17" i="6"/>
  <c r="T17" i="6"/>
  <c r="S17" i="6"/>
  <c r="V16" i="6"/>
  <c r="U16" i="6"/>
  <c r="T16" i="6"/>
  <c r="S16" i="6"/>
  <c r="V15" i="6"/>
  <c r="U15" i="6"/>
  <c r="T15" i="6"/>
  <c r="S15" i="6"/>
  <c r="V14" i="6"/>
  <c r="U14" i="6"/>
  <c r="T14" i="6"/>
  <c r="S14" i="6"/>
  <c r="V13" i="6"/>
  <c r="U13" i="6"/>
  <c r="T13" i="6"/>
  <c r="S13" i="6"/>
  <c r="V12" i="6"/>
  <c r="U12" i="6"/>
  <c r="T12" i="6"/>
  <c r="S12" i="6"/>
  <c r="V11" i="6"/>
  <c r="U11" i="6"/>
  <c r="T11" i="6"/>
  <c r="S11" i="6"/>
  <c r="V10" i="6"/>
  <c r="U10" i="6"/>
  <c r="T10" i="6"/>
  <c r="S10" i="6"/>
  <c r="V9" i="6"/>
  <c r="U9" i="6"/>
  <c r="T9" i="6"/>
  <c r="S9" i="6"/>
  <c r="V8" i="6"/>
  <c r="U8" i="6"/>
  <c r="T8" i="6"/>
  <c r="S8" i="6"/>
  <c r="V7" i="6"/>
  <c r="U7" i="6"/>
  <c r="T7" i="6"/>
  <c r="S7" i="6"/>
  <c r="V6" i="6"/>
  <c r="U6" i="6"/>
  <c r="T6" i="6"/>
  <c r="S6" i="6"/>
  <c r="V5" i="6"/>
  <c r="U5" i="6"/>
  <c r="T5" i="6"/>
  <c r="S5" i="6"/>
  <c r="V4" i="6"/>
  <c r="U4" i="6"/>
  <c r="T4" i="6"/>
  <c r="S4" i="6"/>
  <c r="V3" i="6"/>
  <c r="U3" i="6"/>
  <c r="T3" i="6"/>
  <c r="S3" i="6"/>
  <c r="X38" i="1"/>
  <c r="W38" i="1"/>
  <c r="C38" i="1" s="1"/>
  <c r="V38" i="1"/>
  <c r="U38" i="1"/>
  <c r="T38" i="1"/>
  <c r="X37" i="1"/>
  <c r="W37" i="1"/>
  <c r="C37" i="1" s="1"/>
  <c r="V37" i="1"/>
  <c r="U37" i="1"/>
  <c r="T37" i="1"/>
  <c r="X36" i="1"/>
  <c r="W36" i="1"/>
  <c r="C36" i="1" s="1"/>
  <c r="V36" i="1"/>
  <c r="U36" i="1"/>
  <c r="T36" i="1"/>
  <c r="X35" i="1"/>
  <c r="W35" i="1"/>
  <c r="C35" i="1" s="1"/>
  <c r="V35" i="1"/>
  <c r="U35" i="1"/>
  <c r="T35" i="1"/>
  <c r="X34" i="1"/>
  <c r="W34" i="1"/>
  <c r="C34" i="1" s="1"/>
  <c r="V34" i="1"/>
  <c r="U34" i="1"/>
  <c r="T34" i="1"/>
  <c r="X33" i="1"/>
  <c r="W33" i="1"/>
  <c r="C33" i="1" s="1"/>
  <c r="V33" i="1"/>
  <c r="U33" i="1"/>
  <c r="T33" i="1"/>
  <c r="X32" i="1"/>
  <c r="W32" i="1"/>
  <c r="C32" i="1" s="1"/>
  <c r="V32" i="1"/>
  <c r="U32" i="1"/>
  <c r="T32" i="1"/>
  <c r="X31" i="1"/>
  <c r="W31" i="1"/>
  <c r="C31" i="1" s="1"/>
  <c r="V31" i="1"/>
  <c r="U31" i="1"/>
  <c r="T31" i="1"/>
  <c r="X30" i="1"/>
  <c r="W30" i="1"/>
  <c r="C30" i="1" s="1"/>
  <c r="V30" i="1"/>
  <c r="U30" i="1"/>
  <c r="T30" i="1"/>
  <c r="X29" i="1"/>
  <c r="W29" i="1"/>
  <c r="C29" i="1" s="1"/>
  <c r="V29" i="1"/>
  <c r="U29" i="1"/>
  <c r="T29" i="1"/>
  <c r="X28" i="1"/>
  <c r="W28" i="1"/>
  <c r="C28" i="1" s="1"/>
  <c r="V28" i="1"/>
  <c r="U28" i="1"/>
  <c r="T28" i="1"/>
  <c r="X27" i="1"/>
  <c r="W27" i="1"/>
  <c r="C27" i="1" s="1"/>
  <c r="V27" i="1"/>
  <c r="U27" i="1"/>
  <c r="T27" i="1"/>
  <c r="X26" i="1"/>
  <c r="W26" i="1"/>
  <c r="C26" i="1" s="1"/>
  <c r="V26" i="1"/>
  <c r="U26" i="1"/>
  <c r="T26" i="1"/>
  <c r="X25" i="1"/>
  <c r="W25" i="1"/>
  <c r="C25" i="1" s="1"/>
  <c r="V25" i="1"/>
  <c r="U25" i="1"/>
  <c r="T25" i="1"/>
  <c r="X24" i="1"/>
  <c r="W24" i="1"/>
  <c r="C24" i="1" s="1"/>
  <c r="V24" i="1"/>
  <c r="U24" i="1"/>
  <c r="T24" i="1"/>
  <c r="X23" i="1"/>
  <c r="W23" i="1"/>
  <c r="C23" i="1" s="1"/>
  <c r="V23" i="1"/>
  <c r="U23" i="1"/>
  <c r="T23" i="1"/>
  <c r="X22" i="1"/>
  <c r="W22" i="1"/>
  <c r="V22" i="1"/>
  <c r="U22" i="1"/>
  <c r="T22" i="1"/>
  <c r="X21" i="1"/>
  <c r="W21" i="1"/>
  <c r="C21" i="1" s="1"/>
  <c r="V21" i="1"/>
  <c r="U21" i="1"/>
  <c r="T21" i="1"/>
  <c r="X20" i="1"/>
  <c r="W20" i="1"/>
  <c r="C20" i="1" s="1"/>
  <c r="V20" i="1"/>
  <c r="U20" i="1"/>
  <c r="T20" i="1"/>
  <c r="X19" i="1"/>
  <c r="W19" i="1"/>
  <c r="C19" i="1" s="1"/>
  <c r="V19" i="1"/>
  <c r="U19" i="1"/>
  <c r="T19" i="1"/>
  <c r="X18" i="1"/>
  <c r="W18" i="1"/>
  <c r="V18" i="1"/>
  <c r="U18" i="1"/>
  <c r="T18" i="1"/>
  <c r="X17" i="1"/>
  <c r="W17" i="1"/>
  <c r="V17" i="1"/>
  <c r="U17" i="1"/>
  <c r="T17" i="1"/>
  <c r="X16" i="1"/>
  <c r="W16" i="1"/>
  <c r="V16" i="1"/>
  <c r="U16" i="1"/>
  <c r="T16" i="1"/>
  <c r="X15" i="1"/>
  <c r="W15" i="1"/>
  <c r="C15" i="1" s="1"/>
  <c r="V15" i="1"/>
  <c r="U15" i="1"/>
  <c r="T15" i="1"/>
  <c r="X14" i="1"/>
  <c r="W14" i="1"/>
  <c r="C14" i="1" s="1"/>
  <c r="V14" i="1"/>
  <c r="U14" i="1"/>
  <c r="T14" i="1"/>
  <c r="X13" i="1"/>
  <c r="W13" i="1"/>
  <c r="V13" i="1"/>
  <c r="U13" i="1"/>
  <c r="T13" i="1"/>
  <c r="X12" i="1"/>
  <c r="W12" i="1"/>
  <c r="C12" i="1" s="1"/>
  <c r="V12" i="1"/>
  <c r="U12" i="1"/>
  <c r="T12" i="1"/>
  <c r="X11" i="1"/>
  <c r="W11" i="1"/>
  <c r="V11" i="1"/>
  <c r="U11" i="1"/>
  <c r="T11" i="1"/>
  <c r="X10" i="1"/>
  <c r="W10" i="1"/>
  <c r="V10" i="1"/>
  <c r="U10" i="1"/>
  <c r="T10" i="1"/>
  <c r="X9" i="1"/>
  <c r="W9" i="1"/>
  <c r="V9" i="1"/>
  <c r="U9" i="1"/>
  <c r="T9" i="1"/>
  <c r="X8" i="1"/>
  <c r="W8" i="1"/>
  <c r="V8" i="1"/>
  <c r="U8" i="1"/>
  <c r="T8" i="1"/>
  <c r="X7" i="1"/>
  <c r="W7" i="1"/>
  <c r="C7" i="1" s="1"/>
  <c r="V7" i="1"/>
  <c r="U7" i="1"/>
  <c r="T7" i="1"/>
  <c r="X6" i="1"/>
  <c r="W6" i="1"/>
  <c r="V6" i="1"/>
  <c r="U6" i="1"/>
  <c r="T6" i="1"/>
  <c r="X5" i="1"/>
  <c r="W5" i="1"/>
  <c r="V5" i="1"/>
  <c r="U5" i="1"/>
  <c r="T5" i="1"/>
  <c r="X4" i="1"/>
  <c r="W4" i="1"/>
  <c r="V4" i="1"/>
  <c r="U4" i="1"/>
  <c r="T4" i="1"/>
  <c r="V3" i="1"/>
  <c r="U3" i="1"/>
  <c r="T3" i="1"/>
  <c r="X3" i="1"/>
  <c r="W3" i="1"/>
  <c r="X39" i="6"/>
  <c r="X38" i="6"/>
  <c r="X37" i="6"/>
  <c r="X36" i="6"/>
  <c r="X35" i="6"/>
  <c r="X34" i="6"/>
  <c r="X33" i="6"/>
  <c r="X32" i="6"/>
  <c r="X31" i="6"/>
  <c r="X30" i="6"/>
  <c r="X29" i="6"/>
  <c r="X28" i="6"/>
  <c r="X27" i="6"/>
  <c r="X26" i="6"/>
  <c r="X25" i="6"/>
  <c r="X24" i="6"/>
  <c r="X23" i="6"/>
  <c r="X22" i="6"/>
  <c r="X21" i="6"/>
  <c r="X20" i="6"/>
  <c r="X19" i="6"/>
  <c r="X18" i="6"/>
  <c r="X17" i="6"/>
  <c r="X16" i="6"/>
  <c r="X15" i="6"/>
  <c r="X14" i="6"/>
  <c r="X13" i="6"/>
  <c r="X12" i="6"/>
  <c r="X11" i="6"/>
  <c r="X10" i="6"/>
  <c r="X9" i="6"/>
  <c r="X8" i="6"/>
  <c r="X7" i="6"/>
  <c r="X6" i="6"/>
  <c r="X5" i="6"/>
  <c r="X4" i="6"/>
  <c r="X3" i="6"/>
  <c r="W39" i="6"/>
  <c r="W38" i="6"/>
  <c r="W37" i="6"/>
  <c r="W36" i="6"/>
  <c r="C36" i="6" s="1"/>
  <c r="W35" i="6"/>
  <c r="W34" i="6"/>
  <c r="C34" i="6" s="1"/>
  <c r="W33" i="6"/>
  <c r="W32" i="6"/>
  <c r="C32" i="6" s="1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C15" i="6" s="1"/>
  <c r="W14" i="6"/>
  <c r="W13" i="6"/>
  <c r="W12" i="6"/>
  <c r="W11" i="6"/>
  <c r="W10" i="6"/>
  <c r="C10" i="6" s="1"/>
  <c r="W9" i="6"/>
  <c r="W8" i="6"/>
  <c r="W7" i="6"/>
  <c r="W6" i="6"/>
  <c r="W5" i="6"/>
  <c r="W4" i="6"/>
  <c r="W3" i="6"/>
  <c r="S30" i="1"/>
  <c r="S31" i="1"/>
  <c r="R31" i="1" s="1"/>
  <c r="S32" i="1"/>
  <c r="S33" i="1"/>
  <c r="R33" i="1" s="1"/>
  <c r="S34" i="1"/>
  <c r="R34" i="1" s="1"/>
  <c r="S35" i="1"/>
  <c r="R35" i="1" s="1"/>
  <c r="S36" i="1"/>
  <c r="R36" i="1" s="1"/>
  <c r="S37" i="1"/>
  <c r="R37" i="1" s="1"/>
  <c r="S38" i="1"/>
  <c r="R38" i="1" s="1"/>
  <c r="S27" i="1"/>
  <c r="S28" i="1"/>
  <c r="S29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3" i="1"/>
  <c r="C29" i="8" l="1"/>
  <c r="C11" i="8"/>
  <c r="R14" i="8"/>
  <c r="R15" i="8"/>
  <c r="C12" i="8"/>
  <c r="R11" i="8"/>
  <c r="R20" i="8"/>
  <c r="C55" i="6"/>
  <c r="C16" i="6"/>
  <c r="C17" i="7"/>
  <c r="R32" i="1"/>
  <c r="C5" i="1"/>
  <c r="C10" i="1"/>
  <c r="C26" i="6"/>
  <c r="C33" i="6"/>
  <c r="C9" i="6"/>
  <c r="C25" i="6"/>
  <c r="C17" i="6"/>
  <c r="R38" i="7"/>
  <c r="C16" i="1"/>
  <c r="R62" i="8"/>
  <c r="C33" i="8"/>
  <c r="C31" i="8"/>
  <c r="R16" i="8"/>
  <c r="C37" i="8"/>
  <c r="C7" i="8"/>
  <c r="C36" i="8"/>
  <c r="R5" i="8"/>
  <c r="R13" i="8"/>
  <c r="R18" i="8"/>
  <c r="R17" i="8"/>
  <c r="C6" i="8"/>
  <c r="C10" i="8"/>
  <c r="R12" i="8"/>
  <c r="C14" i="8"/>
  <c r="R9" i="8"/>
  <c r="R7" i="8"/>
  <c r="C9" i="8"/>
  <c r="R5" i="7"/>
  <c r="R7" i="7"/>
  <c r="R6" i="7"/>
  <c r="C28" i="6"/>
  <c r="C31" i="6"/>
  <c r="R30" i="1"/>
  <c r="R6" i="8"/>
  <c r="C18" i="8"/>
  <c r="R10" i="8"/>
  <c r="C8" i="8"/>
  <c r="R19" i="8"/>
  <c r="C4" i="8"/>
  <c r="C59" i="8"/>
  <c r="C49" i="8"/>
  <c r="R49" i="8"/>
  <c r="R61" i="8"/>
  <c r="R4" i="8"/>
  <c r="R76" i="8"/>
  <c r="R59" i="8"/>
  <c r="C76" i="8"/>
  <c r="C74" i="8"/>
  <c r="R81" i="8"/>
  <c r="R38" i="8"/>
  <c r="C54" i="6"/>
  <c r="C21" i="6"/>
  <c r="C37" i="6"/>
  <c r="C29" i="6"/>
  <c r="C13" i="6"/>
  <c r="C5" i="6"/>
  <c r="C4" i="7"/>
  <c r="R4" i="7"/>
  <c r="C43" i="7"/>
  <c r="C13" i="1"/>
  <c r="C22" i="1"/>
  <c r="R8" i="7"/>
  <c r="R28" i="7"/>
  <c r="R37" i="7"/>
  <c r="R27" i="7"/>
  <c r="R36" i="7"/>
  <c r="C36" i="7"/>
  <c r="R19" i="7"/>
  <c r="C17" i="1"/>
  <c r="R37" i="8"/>
  <c r="R50" i="8"/>
  <c r="R68" i="8"/>
  <c r="R39" i="8"/>
  <c r="R60" i="8"/>
  <c r="R77" i="8"/>
  <c r="R69" i="8"/>
  <c r="C3" i="1"/>
  <c r="C8" i="1"/>
  <c r="C66" i="8"/>
  <c r="C45" i="6"/>
  <c r="C41" i="6"/>
  <c r="R57" i="6"/>
  <c r="C51" i="6"/>
  <c r="C47" i="6"/>
  <c r="R53" i="6"/>
  <c r="C44" i="6"/>
  <c r="C31" i="7"/>
  <c r="C41" i="7"/>
  <c r="C16" i="7"/>
  <c r="R23" i="1"/>
  <c r="R26" i="1"/>
  <c r="R24" i="1"/>
  <c r="C73" i="8"/>
  <c r="C67" i="8"/>
  <c r="C25" i="8"/>
  <c r="C80" i="8"/>
  <c r="C52" i="6"/>
  <c r="C48" i="6"/>
  <c r="C40" i="6"/>
  <c r="R47" i="6"/>
  <c r="C20" i="6"/>
  <c r="C11" i="6"/>
  <c r="C12" i="6"/>
  <c r="R52" i="6"/>
  <c r="R48" i="6"/>
  <c r="R56" i="6"/>
  <c r="C3" i="6"/>
  <c r="R51" i="6"/>
  <c r="C14" i="6"/>
  <c r="C30" i="6"/>
  <c r="C38" i="6"/>
  <c r="R55" i="6"/>
  <c r="C19" i="6"/>
  <c r="C6" i="6"/>
  <c r="C22" i="6"/>
  <c r="C7" i="6"/>
  <c r="C23" i="6"/>
  <c r="C39" i="6"/>
  <c r="R49" i="6"/>
  <c r="R54" i="6"/>
  <c r="C35" i="7"/>
  <c r="C34" i="7"/>
  <c r="C18" i="1"/>
  <c r="R29" i="1"/>
  <c r="C4" i="1"/>
  <c r="R25" i="1"/>
  <c r="R28" i="1"/>
  <c r="R27" i="1"/>
  <c r="C6" i="1"/>
  <c r="C72" i="8"/>
  <c r="C75" i="8"/>
  <c r="C57" i="8"/>
  <c r="C23" i="8"/>
  <c r="C53" i="8"/>
  <c r="R24" i="8"/>
  <c r="C58" i="8"/>
  <c r="C56" i="8"/>
  <c r="C65" i="8"/>
  <c r="C55" i="8"/>
  <c r="C48" i="8"/>
  <c r="R75" i="8"/>
  <c r="C28" i="8"/>
  <c r="C30" i="8"/>
  <c r="R55" i="8"/>
  <c r="C43" i="8"/>
  <c r="C44" i="8"/>
  <c r="C35" i="8"/>
  <c r="C32" i="8"/>
  <c r="R25" i="8"/>
  <c r="C8" i="6"/>
  <c r="C24" i="6"/>
  <c r="R50" i="6"/>
  <c r="C18" i="6"/>
  <c r="C27" i="6"/>
  <c r="C35" i="6"/>
  <c r="R12" i="7"/>
  <c r="C32" i="7"/>
  <c r="R13" i="7"/>
  <c r="R11" i="7"/>
  <c r="C9" i="1"/>
  <c r="C11" i="1"/>
  <c r="R22" i="1"/>
  <c r="R33" i="6"/>
  <c r="R35" i="6"/>
  <c r="R23" i="8"/>
  <c r="R84" i="8"/>
  <c r="R66" i="8"/>
  <c r="R44" i="6"/>
  <c r="R41" i="6"/>
  <c r="R35" i="7"/>
  <c r="R17" i="7"/>
  <c r="R34" i="7"/>
  <c r="R43" i="7"/>
  <c r="R26" i="7"/>
  <c r="R22" i="7"/>
  <c r="R18" i="7"/>
  <c r="R73" i="8"/>
  <c r="R74" i="8"/>
  <c r="R56" i="8"/>
  <c r="R57" i="8"/>
  <c r="R36" i="8"/>
  <c r="R29" i="8"/>
  <c r="R44" i="8"/>
  <c r="R35" i="8"/>
  <c r="R33" i="8"/>
  <c r="R31" i="8"/>
  <c r="R34" i="8"/>
  <c r="R32" i="8"/>
  <c r="R30" i="8"/>
  <c r="R43" i="8"/>
  <c r="R22" i="6"/>
  <c r="R24" i="6"/>
  <c r="R26" i="6"/>
  <c r="R28" i="6"/>
  <c r="R30" i="6"/>
  <c r="R32" i="6"/>
  <c r="R34" i="6"/>
  <c r="R36" i="6"/>
  <c r="R38" i="6"/>
  <c r="R46" i="6"/>
  <c r="R42" i="6"/>
  <c r="R21" i="6"/>
  <c r="R23" i="6"/>
  <c r="R25" i="6"/>
  <c r="R27" i="6"/>
  <c r="R29" i="6"/>
  <c r="R31" i="6"/>
  <c r="R37" i="6"/>
  <c r="R39" i="6"/>
  <c r="R43" i="6"/>
  <c r="R45" i="6"/>
  <c r="R40" i="6"/>
  <c r="R42" i="7"/>
  <c r="R19" i="1"/>
  <c r="R11" i="1"/>
  <c r="R33" i="7"/>
  <c r="R20" i="1"/>
  <c r="R12" i="1"/>
  <c r="R10" i="1"/>
  <c r="R16" i="1"/>
  <c r="R18" i="1"/>
  <c r="R9" i="1"/>
  <c r="R21" i="1"/>
  <c r="R17" i="1"/>
  <c r="R14" i="1"/>
  <c r="R15" i="1"/>
  <c r="R7" i="1"/>
  <c r="R13" i="1"/>
  <c r="R8" i="1"/>
  <c r="R17" i="6"/>
  <c r="R15" i="6"/>
  <c r="R5" i="6"/>
  <c r="R9" i="6"/>
  <c r="R11" i="6"/>
  <c r="R13" i="6"/>
  <c r="R19" i="6"/>
  <c r="R7" i="6"/>
  <c r="R8" i="6"/>
  <c r="R10" i="6"/>
  <c r="R16" i="6"/>
  <c r="R20" i="6"/>
  <c r="R6" i="6"/>
  <c r="R12" i="6"/>
  <c r="R14" i="6"/>
  <c r="R18" i="6"/>
  <c r="R41" i="7"/>
  <c r="R65" i="8"/>
  <c r="R47" i="8"/>
  <c r="R72" i="8"/>
  <c r="R3" i="6"/>
  <c r="R32" i="7"/>
  <c r="R67" i="8"/>
  <c r="R54" i="8"/>
  <c r="R53" i="8"/>
  <c r="R48" i="8"/>
  <c r="R80" i="8"/>
  <c r="R28" i="8"/>
  <c r="R58" i="8"/>
  <c r="R16" i="7"/>
  <c r="R31" i="7"/>
  <c r="R25" i="7"/>
  <c r="C4" i="6"/>
  <c r="R4" i="6"/>
  <c r="R3" i="1"/>
  <c r="R6" i="1"/>
  <c r="R4" i="1"/>
  <c r="R5" i="1"/>
</calcChain>
</file>

<file path=xl/sharedStrings.xml><?xml version="1.0" encoding="utf-8"?>
<sst xmlns="http://schemas.openxmlformats.org/spreadsheetml/2006/main" count="508" uniqueCount="150">
  <si>
    <t>Scoring Points</t>
  </si>
  <si>
    <t>Races Complete</t>
  </si>
  <si>
    <t>Open</t>
  </si>
  <si>
    <t>Qualified</t>
  </si>
  <si>
    <t>Age Category</t>
  </si>
  <si>
    <t>V45</t>
  </si>
  <si>
    <t>V50</t>
  </si>
  <si>
    <t>V60</t>
  </si>
  <si>
    <t>V55</t>
  </si>
  <si>
    <t>V35</t>
  </si>
  <si>
    <t>V40</t>
  </si>
  <si>
    <t>Name</t>
  </si>
  <si>
    <t>Blackburn Winter Warmer
10k
4th February</t>
  </si>
  <si>
    <t>St Annes 
10 Miles
28th January</t>
  </si>
  <si>
    <t>Garstang 
10k
14th January</t>
  </si>
  <si>
    <t>Garstang Gallop
7 Miles
17th March</t>
  </si>
  <si>
    <t>Blackpool Interclub
10th April</t>
  </si>
  <si>
    <t>Lytham Interclub
9th May</t>
  </si>
  <si>
    <t>Preston Interclub
12th June</t>
  </si>
  <si>
    <t>Stanley Park, Liverpool
5k
15th June</t>
  </si>
  <si>
    <t>Freckleton 
Half Marathon
16th June</t>
  </si>
  <si>
    <t>Thornton Interclub
25th June</t>
  </si>
  <si>
    <t>Chorley Interclub
14th August</t>
  </si>
  <si>
    <t>Red Rose Interclub
4th September</t>
  </si>
  <si>
    <t>Green Drive
5 Miles
TBC</t>
  </si>
  <si>
    <t>V65</t>
  </si>
  <si>
    <t>V70</t>
  </si>
  <si>
    <t>V75</t>
  </si>
  <si>
    <t>Total Scoring points</t>
  </si>
  <si>
    <t>Enter Name</t>
  </si>
  <si>
    <t>Select Age Category</t>
  </si>
  <si>
    <t>Automatically Calculated</t>
  </si>
  <si>
    <t>Enter individual finish position (out of Wesham Road Runners)</t>
  </si>
  <si>
    <t>Freckleton
Half Marathon
16th June</t>
  </si>
  <si>
    <t>Green Drive
5 Miles
TBC</t>
  </si>
  <si>
    <t>Carmel Sullivan</t>
  </si>
  <si>
    <t xml:space="preserve">Natalie Mulrooney </t>
  </si>
  <si>
    <t xml:space="preserve">Sharlan Butcher </t>
  </si>
  <si>
    <t>Dawn Biggs</t>
  </si>
  <si>
    <t xml:space="preserve">Chris Haines </t>
  </si>
  <si>
    <t xml:space="preserve">Carl Groome </t>
  </si>
  <si>
    <t>Bradley Flatt</t>
  </si>
  <si>
    <t>Lee Barlow</t>
  </si>
  <si>
    <t xml:space="preserve">Stuart Mulrooney </t>
  </si>
  <si>
    <t>Ian Hogg</t>
  </si>
  <si>
    <t>Mick Edge</t>
  </si>
  <si>
    <t xml:space="preserve">Andrew Wilkinson </t>
  </si>
  <si>
    <t>Alan Hudson</t>
  </si>
  <si>
    <t xml:space="preserve">Finlay McCalman </t>
  </si>
  <si>
    <t>Peter Rooney</t>
  </si>
  <si>
    <t xml:space="preserve">Andrew Moore </t>
  </si>
  <si>
    <t xml:space="preserve">Paul Carter </t>
  </si>
  <si>
    <t>Interclub Complete</t>
  </si>
  <si>
    <t>Total Races Complete</t>
  </si>
  <si>
    <t>Vet 40</t>
  </si>
  <si>
    <t>Vet 45</t>
  </si>
  <si>
    <t>Vet 50</t>
  </si>
  <si>
    <t>Vet 55</t>
  </si>
  <si>
    <t>Vet 60</t>
  </si>
  <si>
    <t>Vet 65</t>
  </si>
  <si>
    <t>Vet 70</t>
  </si>
  <si>
    <t>Christine Fare</t>
  </si>
  <si>
    <t>John Naylor</t>
  </si>
  <si>
    <t>Dan Eyre</t>
  </si>
  <si>
    <t>Bev Wilding</t>
  </si>
  <si>
    <t xml:space="preserve">Adam Wilding </t>
  </si>
  <si>
    <t xml:space="preserve">Tom Crabtree </t>
  </si>
  <si>
    <t xml:space="preserve">Steve Myerscough </t>
  </si>
  <si>
    <t>Steve Myerscough</t>
  </si>
  <si>
    <t xml:space="preserve">Susan Coulthurst </t>
  </si>
  <si>
    <t xml:space="preserve">Emma Lund </t>
  </si>
  <si>
    <t xml:space="preserve">Kirsty Holland </t>
  </si>
  <si>
    <t xml:space="preserve">Antoinette Holton </t>
  </si>
  <si>
    <t xml:space="preserve">Alona Versinina </t>
  </si>
  <si>
    <t xml:space="preserve">Pauline Eccleston </t>
  </si>
  <si>
    <t>Anne Berry</t>
  </si>
  <si>
    <t xml:space="preserve">Lucy Smethurst </t>
  </si>
  <si>
    <t xml:space="preserve">Liz Sharrocks </t>
  </si>
  <si>
    <t xml:space="preserve">Helen Eyre </t>
  </si>
  <si>
    <t>Lotti Mackay</t>
  </si>
  <si>
    <t>Julie Rooney</t>
  </si>
  <si>
    <t xml:space="preserve">Michelle Pitt </t>
  </si>
  <si>
    <t>Emma Lund</t>
  </si>
  <si>
    <t>Michelle Pitt</t>
  </si>
  <si>
    <t xml:space="preserve">Jamie Houghton </t>
  </si>
  <si>
    <t xml:space="preserve">Tom Bamber </t>
  </si>
  <si>
    <t xml:space="preserve">Daniel Bolton </t>
  </si>
  <si>
    <t xml:space="preserve">David Taylor </t>
  </si>
  <si>
    <t xml:space="preserve">Mark Belfield </t>
  </si>
  <si>
    <t xml:space="preserve">Chris Banks </t>
  </si>
  <si>
    <t xml:space="preserve">Alexander Walker </t>
  </si>
  <si>
    <t xml:space="preserve">Lee Nixon </t>
  </si>
  <si>
    <t xml:space="preserve">William Parkinson </t>
  </si>
  <si>
    <t xml:space="preserve">Rob Wallace </t>
  </si>
  <si>
    <t xml:space="preserve">James Remnant </t>
  </si>
  <si>
    <t xml:space="preserve">Andy Neville </t>
  </si>
  <si>
    <t xml:space="preserve">Phil Quibell </t>
  </si>
  <si>
    <t>Harvey Atkins</t>
  </si>
  <si>
    <t>Jordan Doddemeade</t>
  </si>
  <si>
    <t xml:space="preserve">Chris Rawcliffe </t>
  </si>
  <si>
    <t>Mike Eyre</t>
  </si>
  <si>
    <t>Martin Bates</t>
  </si>
  <si>
    <t xml:space="preserve">George Kennedy </t>
  </si>
  <si>
    <t xml:space="preserve">Ryan Azzopardi </t>
  </si>
  <si>
    <t xml:space="preserve">Stephen Twist </t>
  </si>
  <si>
    <t>Darren Morris</t>
  </si>
  <si>
    <t xml:space="preserve">Paul Eccles </t>
  </si>
  <si>
    <t xml:space="preserve">Robert Danson </t>
  </si>
  <si>
    <t>Russell Mabbett</t>
  </si>
  <si>
    <t xml:space="preserve">Dave Young </t>
  </si>
  <si>
    <t>Vet 75</t>
  </si>
  <si>
    <t>Dave Young</t>
  </si>
  <si>
    <t>Vet 35</t>
  </si>
  <si>
    <t xml:space="preserve">Lisa Minns </t>
  </si>
  <si>
    <t xml:space="preserve">Helen Bailey </t>
  </si>
  <si>
    <t>Olivia Cooper</t>
  </si>
  <si>
    <t>Helen Bailey</t>
  </si>
  <si>
    <t>Lisa Minns</t>
  </si>
  <si>
    <t xml:space="preserve">Jason Barlow </t>
  </si>
  <si>
    <t xml:space="preserve">Nigel Shepherd </t>
  </si>
  <si>
    <t xml:space="preserve">Anthony Leach </t>
  </si>
  <si>
    <t>Ian Garrod</t>
  </si>
  <si>
    <t xml:space="preserve">Elliot Costello </t>
  </si>
  <si>
    <t xml:space="preserve">Tom Nicholson </t>
  </si>
  <si>
    <t>Jason Barlow</t>
  </si>
  <si>
    <t>Becky Ingham</t>
  </si>
  <si>
    <t>Kay Twist</t>
  </si>
  <si>
    <t>Sarah Walls</t>
  </si>
  <si>
    <t>Carly Edgar</t>
  </si>
  <si>
    <t>Veronica Scott</t>
  </si>
  <si>
    <t>Frazer Swindell</t>
  </si>
  <si>
    <t>Dan Hounslea</t>
  </si>
  <si>
    <t>Chris Hastwell</t>
  </si>
  <si>
    <t>Alan Edgar</t>
  </si>
  <si>
    <t xml:space="preserve">Roy Glendinning </t>
  </si>
  <si>
    <t>Peter Cooke</t>
  </si>
  <si>
    <t xml:space="preserve">Veronica Scott </t>
  </si>
  <si>
    <t>Lytham Carnival
5k
30th June</t>
  </si>
  <si>
    <t>Stanley Park, Liverpool
5k
6th July</t>
  </si>
  <si>
    <t xml:space="preserve">Ethan McEvoy </t>
  </si>
  <si>
    <t xml:space="preserve">Andrew Taylor </t>
  </si>
  <si>
    <t xml:space="preserve">John Collier </t>
  </si>
  <si>
    <t xml:space="preserve">Andy Mcdonald </t>
  </si>
  <si>
    <t>Agnes Woods</t>
  </si>
  <si>
    <t>Jonathan Lawson</t>
  </si>
  <si>
    <t>Sam Bets</t>
  </si>
  <si>
    <t>John Lawson</t>
  </si>
  <si>
    <t>Clare Belfield</t>
  </si>
  <si>
    <t>Jonathan Tan</t>
  </si>
  <si>
    <t>Sam Betts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</si>
</sst>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indexed="12"/>
      <name val="Arial"/>
      <family val="2"/>
    </font>
    <font>
      <b/>
      <sz val="10"/>
      <color indexed="12"/>
      <name val="Arial"/>
      <family val="2"/>
    </font>
    <font>
      <b/>
      <sz val="11"/>
      <color indexed="18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i/>
      <sz val="10"/>
      <color theme="2" tint="-0.749992370372631"/>
      <name val="Arial"/>
      <family val="2"/>
    </font>
    <font>
      <i/>
      <sz val="10"/>
      <color theme="2" tint="-0.749992370372631"/>
      <name val="Calibri"/>
      <family val="2"/>
      <scheme val="minor"/>
    </font>
    <font>
      <sz val="11"/>
      <color theme="2" tint="-0.749992370372631"/>
      <name val="Arial"/>
      <family val="2"/>
    </font>
    <font>
      <sz val="11"/>
      <color theme="2" tint="-0.749992370372631"/>
      <name val="Calibri"/>
      <family val="2"/>
      <scheme val="minor"/>
    </font>
    <font>
      <b/>
      <sz val="11"/>
      <color rgb="FFFF0000"/>
      <name val="Arial"/>
    </font>
    <font>
      <sz val="11"/>
      <color theme="1"/>
      <name val="Arial"/>
    </font>
    <font>
      <sz val="1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6E3BC"/>
        <bgColor rgb="FFD6E3BC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5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47" fontId="0" fillId="0" borderId="0" xfId="0" applyNumberFormat="1"/>
    <xf numFmtId="46" fontId="0" fillId="0" borderId="0" xfId="0" applyNumberFormat="1"/>
    <xf numFmtId="21" fontId="0" fillId="0" borderId="0" xfId="0" applyNumberFormat="1"/>
    <xf numFmtId="21" fontId="8" fillId="0" borderId="0" xfId="0" applyNumberFormat="1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2" fillId="3" borderId="4" xfId="0" applyFont="1" applyFill="1" applyBorder="1"/>
    <xf numFmtId="0" fontId="12" fillId="3" borderId="5" xfId="0" applyFont="1" applyFill="1" applyBorder="1"/>
    <xf numFmtId="0" fontId="12" fillId="3" borderId="6" xfId="0" applyFont="1" applyFill="1" applyBorder="1"/>
    <xf numFmtId="0" fontId="12" fillId="3" borderId="7" xfId="0" applyFont="1" applyFill="1" applyBorder="1"/>
    <xf numFmtId="0" fontId="9" fillId="3" borderId="8" xfId="0" applyFont="1" applyFill="1" applyBorder="1"/>
    <xf numFmtId="0" fontId="9" fillId="3" borderId="9" xfId="0" applyFont="1" applyFill="1" applyBorder="1"/>
    <xf numFmtId="0" fontId="8" fillId="3" borderId="4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3" borderId="8" xfId="0" applyFill="1" applyBorder="1"/>
    <xf numFmtId="0" fontId="0" fillId="3" borderId="11" xfId="0" applyFill="1" applyBorder="1"/>
    <xf numFmtId="0" fontId="8" fillId="3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horizontal="center" wrapText="1"/>
    </xf>
    <xf numFmtId="0" fontId="2" fillId="4" borderId="20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wrapText="1"/>
    </xf>
    <xf numFmtId="0" fontId="14" fillId="5" borderId="22" xfId="0" applyFont="1" applyFill="1" applyBorder="1" applyAlignment="1">
      <alignment horizontal="center" wrapText="1"/>
    </xf>
    <xf numFmtId="0" fontId="14" fillId="5" borderId="23" xfId="0" applyFont="1" applyFill="1" applyBorder="1" applyAlignment="1">
      <alignment horizontal="center" wrapText="1"/>
    </xf>
    <xf numFmtId="0" fontId="15" fillId="0" borderId="0" xfId="0" applyFont="1" applyAlignment="1"/>
    <xf numFmtId="0" fontId="16" fillId="2" borderId="10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28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left"/>
    </xf>
    <xf numFmtId="0" fontId="16" fillId="2" borderId="13" xfId="0" applyFont="1" applyFill="1" applyBorder="1" applyAlignment="1">
      <alignment horizontal="left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/>
    </xf>
    <xf numFmtId="0" fontId="16" fillId="2" borderId="16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 wrapText="1"/>
    </xf>
    <xf numFmtId="0" fontId="17" fillId="2" borderId="7" xfId="0" applyFont="1" applyFill="1" applyBorder="1" applyAlignment="1">
      <alignment horizontal="center" wrapText="1"/>
    </xf>
    <xf numFmtId="0" fontId="17" fillId="2" borderId="9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12" fillId="3" borderId="33" xfId="0" applyFont="1" applyFill="1" applyBorder="1"/>
    <xf numFmtId="0" fontId="12" fillId="3" borderId="34" xfId="0" applyFont="1" applyFill="1" applyBorder="1"/>
    <xf numFmtId="0" fontId="7" fillId="2" borderId="35" xfId="0" applyFont="1" applyFill="1" applyBorder="1" applyAlignment="1">
      <alignment horizontal="center"/>
    </xf>
    <xf numFmtId="0" fontId="8" fillId="3" borderId="33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/>
    </xf>
    <xf numFmtId="0" fontId="16" fillId="2" borderId="37" xfId="0" applyFont="1" applyFill="1" applyBorder="1" applyAlignment="1">
      <alignment horizontal="center"/>
    </xf>
    <xf numFmtId="0" fontId="17" fillId="2" borderId="34" xfId="0" applyFont="1" applyFill="1" applyBorder="1" applyAlignment="1">
      <alignment horizontal="center" wrapText="1"/>
    </xf>
    <xf numFmtId="0" fontId="18" fillId="7" borderId="38" xfId="0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center" vertical="center"/>
    </xf>
    <xf numFmtId="0" fontId="19" fillId="7" borderId="40" xfId="0" applyFont="1" applyFill="1" applyBorder="1"/>
    <xf numFmtId="0" fontId="19" fillId="7" borderId="41" xfId="0" applyFont="1" applyFill="1" applyBorder="1"/>
    <xf numFmtId="0" fontId="12" fillId="2" borderId="6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16" fillId="2" borderId="13" xfId="0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/>
    </xf>
    <xf numFmtId="0" fontId="20" fillId="7" borderId="40" xfId="0" applyFont="1" applyFill="1" applyBorder="1"/>
    <xf numFmtId="0" fontId="20" fillId="7" borderId="41" xfId="0" applyFont="1" applyFill="1" applyBorder="1"/>
    <xf numFmtId="0" fontId="19" fillId="7" borderId="42" xfId="0" applyFont="1" applyFill="1" applyBorder="1"/>
    <xf numFmtId="0" fontId="19" fillId="7" borderId="43" xfId="0" applyFont="1" applyFill="1" applyBorder="1"/>
    <xf numFmtId="0" fontId="19" fillId="7" borderId="1" xfId="0" applyFont="1" applyFill="1" applyBorder="1"/>
    <xf numFmtId="0" fontId="7" fillId="2" borderId="44" xfId="0" applyFont="1" applyFill="1" applyBorder="1" applyAlignment="1">
      <alignment horizontal="center"/>
    </xf>
    <xf numFmtId="0" fontId="19" fillId="7" borderId="3" xfId="0" applyFont="1" applyFill="1" applyBorder="1"/>
    <xf numFmtId="0" fontId="19" fillId="7" borderId="16" xfId="0" applyFont="1" applyFill="1" applyBorder="1"/>
    <xf numFmtId="0" fontId="20" fillId="7" borderId="45" xfId="0" applyFont="1" applyFill="1" applyBorder="1"/>
    <xf numFmtId="0" fontId="20" fillId="7" borderId="46" xfId="0" applyFont="1" applyFill="1" applyBorder="1"/>
    <xf numFmtId="0" fontId="16" fillId="2" borderId="7" xfId="0" applyFont="1" applyFill="1" applyBorder="1" applyAlignment="1">
      <alignment horizontal="center" wrapText="1"/>
    </xf>
    <xf numFmtId="0" fontId="16" fillId="2" borderId="9" xfId="0" applyFont="1" applyFill="1" applyBorder="1" applyAlignment="1">
      <alignment horizontal="center" wrapText="1"/>
    </xf>
    <xf numFmtId="0" fontId="12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4" fillId="5" borderId="24" xfId="0" applyFont="1" applyFill="1" applyBorder="1" applyAlignment="1">
      <alignment horizontal="center" vertical="center" wrapText="1"/>
    </xf>
    <xf numFmtId="0" fontId="14" fillId="5" borderId="25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left"/>
    </xf>
    <xf numFmtId="0" fontId="7" fillId="6" borderId="31" xfId="0" applyFont="1" applyFill="1" applyBorder="1" applyAlignment="1">
      <alignment horizontal="left"/>
    </xf>
    <xf numFmtId="0" fontId="7" fillId="6" borderId="3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9"/>
  <sheetViews>
    <sheetView zoomScaleNormal="100" workbookViewId="0">
      <pane ySplit="2" topLeftCell="A12" activePane="bottomLeft" state="frozen"/>
      <selection pane="bottomLeft" activeCell="B31" sqref="B31"/>
    </sheetView>
  </sheetViews>
  <sheetFormatPr defaultColWidth="9.140625" defaultRowHeight="15" x14ac:dyDescent="0.25"/>
  <cols>
    <col min="1" max="1" width="21.5703125" bestFit="1" customWidth="1"/>
    <col min="2" max="2" width="12.42578125" customWidth="1"/>
    <col min="3" max="3" width="12.85546875" customWidth="1"/>
    <col min="4" max="5" width="14.5703125" customWidth="1"/>
    <col min="6" max="6" width="21.5703125" customWidth="1"/>
    <col min="7" max="17" width="14.5703125" customWidth="1"/>
    <col min="18" max="22" width="9.140625" customWidth="1"/>
    <col min="23" max="23" width="10" customWidth="1"/>
    <col min="24" max="24" width="10.5703125" style="66" customWidth="1"/>
  </cols>
  <sheetData>
    <row r="1" spans="1:24" ht="52.5" customHeight="1" thickBot="1" x14ac:dyDescent="0.3">
      <c r="A1" s="44" t="s">
        <v>11</v>
      </c>
      <c r="B1" s="45" t="s">
        <v>4</v>
      </c>
      <c r="C1" s="43" t="s">
        <v>3</v>
      </c>
      <c r="D1" s="40" t="s">
        <v>14</v>
      </c>
      <c r="E1" s="41" t="s">
        <v>13</v>
      </c>
      <c r="F1" s="41" t="s">
        <v>12</v>
      </c>
      <c r="G1" s="41" t="s">
        <v>15</v>
      </c>
      <c r="H1" s="41" t="s">
        <v>16</v>
      </c>
      <c r="I1" s="41" t="s">
        <v>17</v>
      </c>
      <c r="J1" s="41" t="s">
        <v>18</v>
      </c>
      <c r="K1" s="41" t="s">
        <v>33</v>
      </c>
      <c r="L1" s="41" t="s">
        <v>21</v>
      </c>
      <c r="M1" s="41" t="s">
        <v>137</v>
      </c>
      <c r="N1" s="41" t="s">
        <v>138</v>
      </c>
      <c r="O1" s="41" t="s">
        <v>22</v>
      </c>
      <c r="P1" s="41" t="s">
        <v>23</v>
      </c>
      <c r="Q1" s="42" t="s">
        <v>34</v>
      </c>
      <c r="R1" s="57" t="s">
        <v>28</v>
      </c>
      <c r="S1" s="58" t="s">
        <v>0</v>
      </c>
      <c r="T1" s="58" t="s">
        <v>0</v>
      </c>
      <c r="U1" s="58" t="s">
        <v>0</v>
      </c>
      <c r="V1" s="58" t="s">
        <v>0</v>
      </c>
      <c r="W1" s="67" t="s">
        <v>52</v>
      </c>
      <c r="X1" s="59" t="s">
        <v>1</v>
      </c>
    </row>
    <row r="2" spans="1:24" s="49" customFormat="1" ht="30" customHeight="1" thickBot="1" x14ac:dyDescent="0.25">
      <c r="A2" s="46" t="s">
        <v>29</v>
      </c>
      <c r="B2" s="47" t="s">
        <v>30</v>
      </c>
      <c r="C2" s="48" t="s">
        <v>31</v>
      </c>
      <c r="D2" s="104" t="s">
        <v>32</v>
      </c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6"/>
      <c r="R2" s="104" t="s">
        <v>31</v>
      </c>
      <c r="S2" s="105"/>
      <c r="T2" s="105"/>
      <c r="U2" s="105"/>
      <c r="V2" s="105"/>
      <c r="W2" s="105"/>
      <c r="X2" s="106"/>
    </row>
    <row r="3" spans="1:24" x14ac:dyDescent="0.25">
      <c r="A3" s="19" t="s">
        <v>35</v>
      </c>
      <c r="B3" s="20" t="s">
        <v>8</v>
      </c>
      <c r="C3" s="31" t="str">
        <f t="shared" ref="C3:C29" si="0">IF(W3&gt;1,IF(X3&lt;5,"","Yes"),"")</f>
        <v>Yes</v>
      </c>
      <c r="D3" s="25">
        <v>1</v>
      </c>
      <c r="E3" s="26">
        <v>1</v>
      </c>
      <c r="F3" s="26">
        <v>1</v>
      </c>
      <c r="G3" s="26"/>
      <c r="H3" s="78">
        <v>3</v>
      </c>
      <c r="I3" s="78">
        <v>2</v>
      </c>
      <c r="J3" s="78">
        <v>3</v>
      </c>
      <c r="K3" s="26"/>
      <c r="L3" s="26">
        <v>2</v>
      </c>
      <c r="M3" s="78"/>
      <c r="N3" s="78"/>
      <c r="O3" s="78"/>
      <c r="P3" s="78"/>
      <c r="Q3" s="34"/>
      <c r="R3" s="37">
        <f t="shared" ref="R3:R38" si="1">SUM(S3:V3)</f>
        <v>5</v>
      </c>
      <c r="S3" s="50">
        <f t="shared" ref="S3:S38" si="2">SMALL(D3:Q3,1)</f>
        <v>1</v>
      </c>
      <c r="T3" s="50">
        <f t="shared" ref="T3:T38" si="3">IF(COUNT(D3:Q3)&lt;2,"0",SMALL(D3:Q3,2))</f>
        <v>1</v>
      </c>
      <c r="U3" s="50">
        <f t="shared" ref="U3:U38" si="4">IF(COUNT(D3:Q3)&lt;3,"0",SMALL(D3:Q3,3))</f>
        <v>1</v>
      </c>
      <c r="V3" s="50">
        <f t="shared" ref="V3:V38" si="5">IF(COUNT(D3:Q3)&lt;4,"0",SMALL(D3:Q3,4))</f>
        <v>2</v>
      </c>
      <c r="W3" s="60">
        <f t="shared" ref="W3:W38" si="6">COUNT(H3,I3,J3,L3,O3,P3)</f>
        <v>4</v>
      </c>
      <c r="X3" s="63">
        <f>COUNT(D3:Q3)</f>
        <v>7</v>
      </c>
    </row>
    <row r="4" spans="1:24" x14ac:dyDescent="0.25">
      <c r="A4" s="21" t="s">
        <v>36</v>
      </c>
      <c r="B4" s="22" t="s">
        <v>10</v>
      </c>
      <c r="C4" s="32" t="str">
        <f t="shared" si="0"/>
        <v>Yes</v>
      </c>
      <c r="D4" s="27">
        <v>2</v>
      </c>
      <c r="E4" s="18"/>
      <c r="F4" s="18"/>
      <c r="G4" s="18"/>
      <c r="H4" s="79">
        <v>4</v>
      </c>
      <c r="I4" s="79">
        <v>3</v>
      </c>
      <c r="J4" s="79">
        <v>2</v>
      </c>
      <c r="K4" s="18">
        <v>1</v>
      </c>
      <c r="L4" s="18">
        <v>3</v>
      </c>
      <c r="M4" s="79"/>
      <c r="N4" s="79"/>
      <c r="O4" s="79">
        <v>1</v>
      </c>
      <c r="P4" s="79"/>
      <c r="Q4" s="35"/>
      <c r="R4" s="38">
        <f t="shared" si="1"/>
        <v>6</v>
      </c>
      <c r="S4" s="51">
        <f t="shared" si="2"/>
        <v>1</v>
      </c>
      <c r="T4" s="51">
        <f t="shared" si="3"/>
        <v>1</v>
      </c>
      <c r="U4" s="51">
        <f t="shared" si="4"/>
        <v>2</v>
      </c>
      <c r="V4" s="51">
        <f t="shared" si="5"/>
        <v>2</v>
      </c>
      <c r="W4" s="61">
        <f t="shared" si="6"/>
        <v>5</v>
      </c>
      <c r="X4" s="64">
        <f t="shared" ref="X4:X38" si="7">COUNT(D4:Q4)</f>
        <v>7</v>
      </c>
    </row>
    <row r="5" spans="1:24" x14ac:dyDescent="0.25">
      <c r="A5" s="21" t="s">
        <v>37</v>
      </c>
      <c r="B5" s="22" t="s">
        <v>6</v>
      </c>
      <c r="C5" s="32" t="str">
        <f t="shared" si="0"/>
        <v/>
      </c>
      <c r="D5" s="27">
        <v>3</v>
      </c>
      <c r="E5" s="18">
        <v>2</v>
      </c>
      <c r="F5" s="18"/>
      <c r="G5" s="18"/>
      <c r="H5" s="79"/>
      <c r="I5" s="79"/>
      <c r="J5" s="79"/>
      <c r="K5" s="18"/>
      <c r="L5" s="18"/>
      <c r="M5" s="79"/>
      <c r="N5" s="79"/>
      <c r="O5" s="79">
        <v>3</v>
      </c>
      <c r="P5" s="79">
        <v>8</v>
      </c>
      <c r="Q5" s="35"/>
      <c r="R5" s="38">
        <f t="shared" si="1"/>
        <v>16</v>
      </c>
      <c r="S5" s="51">
        <f t="shared" si="2"/>
        <v>2</v>
      </c>
      <c r="T5" s="51">
        <f t="shared" si="3"/>
        <v>3</v>
      </c>
      <c r="U5" s="51">
        <f t="shared" si="4"/>
        <v>3</v>
      </c>
      <c r="V5" s="51">
        <f t="shared" si="5"/>
        <v>8</v>
      </c>
      <c r="W5" s="61">
        <f t="shared" si="6"/>
        <v>2</v>
      </c>
      <c r="X5" s="64">
        <f t="shared" si="7"/>
        <v>4</v>
      </c>
    </row>
    <row r="6" spans="1:24" ht="15.6" customHeight="1" x14ac:dyDescent="0.25">
      <c r="A6" s="21" t="s">
        <v>38</v>
      </c>
      <c r="B6" s="22" t="s">
        <v>8</v>
      </c>
      <c r="C6" s="32" t="str">
        <f t="shared" si="0"/>
        <v>Yes</v>
      </c>
      <c r="D6" s="27">
        <v>4</v>
      </c>
      <c r="E6" s="18">
        <v>3</v>
      </c>
      <c r="F6" s="18"/>
      <c r="G6" s="18"/>
      <c r="H6" s="79">
        <v>9</v>
      </c>
      <c r="I6" s="79">
        <v>9</v>
      </c>
      <c r="J6" s="79"/>
      <c r="K6" s="18"/>
      <c r="L6" s="18">
        <v>7</v>
      </c>
      <c r="M6" s="79"/>
      <c r="N6" s="79"/>
      <c r="O6" s="79"/>
      <c r="P6" s="79">
        <v>7</v>
      </c>
      <c r="Q6" s="35"/>
      <c r="R6" s="38">
        <f t="shared" si="1"/>
        <v>21</v>
      </c>
      <c r="S6" s="51">
        <f t="shared" si="2"/>
        <v>3</v>
      </c>
      <c r="T6" s="51">
        <f t="shared" si="3"/>
        <v>4</v>
      </c>
      <c r="U6" s="51">
        <f t="shared" si="4"/>
        <v>7</v>
      </c>
      <c r="V6" s="51">
        <f t="shared" si="5"/>
        <v>7</v>
      </c>
      <c r="W6" s="61">
        <f t="shared" si="6"/>
        <v>4</v>
      </c>
      <c r="X6" s="64">
        <f t="shared" si="7"/>
        <v>6</v>
      </c>
    </row>
    <row r="7" spans="1:24" x14ac:dyDescent="0.25">
      <c r="A7" s="21" t="s">
        <v>61</v>
      </c>
      <c r="B7" s="22" t="s">
        <v>8</v>
      </c>
      <c r="C7" s="32" t="str">
        <f t="shared" si="0"/>
        <v/>
      </c>
      <c r="D7" s="27"/>
      <c r="E7" s="18">
        <v>4</v>
      </c>
      <c r="F7" s="18"/>
      <c r="G7" s="18"/>
      <c r="H7" s="79"/>
      <c r="I7" s="79"/>
      <c r="J7" s="79"/>
      <c r="K7" s="18">
        <v>3</v>
      </c>
      <c r="L7" s="18"/>
      <c r="M7" s="79"/>
      <c r="N7" s="79"/>
      <c r="O7" s="79"/>
      <c r="P7" s="79"/>
      <c r="Q7" s="35"/>
      <c r="R7" s="38">
        <f t="shared" si="1"/>
        <v>7</v>
      </c>
      <c r="S7" s="51">
        <f t="shared" si="2"/>
        <v>3</v>
      </c>
      <c r="T7" s="51">
        <f t="shared" si="3"/>
        <v>4</v>
      </c>
      <c r="U7" s="51" t="str">
        <f t="shared" si="4"/>
        <v>0</v>
      </c>
      <c r="V7" s="51" t="str">
        <f t="shared" si="5"/>
        <v>0</v>
      </c>
      <c r="W7" s="61">
        <f t="shared" si="6"/>
        <v>0</v>
      </c>
      <c r="X7" s="64">
        <f t="shared" si="7"/>
        <v>2</v>
      </c>
    </row>
    <row r="8" spans="1:24" x14ac:dyDescent="0.25">
      <c r="A8" s="21" t="s">
        <v>64</v>
      </c>
      <c r="B8" s="22" t="s">
        <v>7</v>
      </c>
      <c r="C8" s="32" t="str">
        <f t="shared" si="0"/>
        <v>Yes</v>
      </c>
      <c r="D8" s="27"/>
      <c r="E8" s="18"/>
      <c r="F8" s="18">
        <v>2</v>
      </c>
      <c r="G8" s="18">
        <v>1</v>
      </c>
      <c r="H8" s="79">
        <v>6</v>
      </c>
      <c r="I8" s="79">
        <v>5</v>
      </c>
      <c r="J8" s="79">
        <v>7</v>
      </c>
      <c r="K8" s="18">
        <v>2</v>
      </c>
      <c r="L8" s="18">
        <v>6</v>
      </c>
      <c r="M8" s="79"/>
      <c r="N8" s="79"/>
      <c r="O8" s="79">
        <v>2</v>
      </c>
      <c r="P8" s="79">
        <v>4</v>
      </c>
      <c r="Q8" s="35"/>
      <c r="R8" s="38">
        <f t="shared" si="1"/>
        <v>7</v>
      </c>
      <c r="S8" s="51">
        <f t="shared" si="2"/>
        <v>1</v>
      </c>
      <c r="T8" s="51">
        <f t="shared" si="3"/>
        <v>2</v>
      </c>
      <c r="U8" s="51">
        <f t="shared" si="4"/>
        <v>2</v>
      </c>
      <c r="V8" s="51">
        <f t="shared" si="5"/>
        <v>2</v>
      </c>
      <c r="W8" s="61">
        <f t="shared" si="6"/>
        <v>6</v>
      </c>
      <c r="X8" s="64">
        <f t="shared" si="7"/>
        <v>9</v>
      </c>
    </row>
    <row r="9" spans="1:24" x14ac:dyDescent="0.25">
      <c r="A9" s="80" t="s">
        <v>69</v>
      </c>
      <c r="B9" s="81" t="s">
        <v>8</v>
      </c>
      <c r="C9" s="32" t="str">
        <f t="shared" si="0"/>
        <v>Yes</v>
      </c>
      <c r="D9" s="27"/>
      <c r="E9" s="18"/>
      <c r="F9" s="18"/>
      <c r="G9" s="18"/>
      <c r="H9" s="79">
        <v>1</v>
      </c>
      <c r="I9" s="79">
        <v>1</v>
      </c>
      <c r="J9" s="79">
        <v>1</v>
      </c>
      <c r="K9" s="18"/>
      <c r="L9" s="18">
        <v>1</v>
      </c>
      <c r="M9" s="79">
        <v>1</v>
      </c>
      <c r="N9" s="79"/>
      <c r="O9" s="79"/>
      <c r="P9" s="79">
        <v>1</v>
      </c>
      <c r="Q9" s="35"/>
      <c r="R9" s="38">
        <f t="shared" si="1"/>
        <v>4</v>
      </c>
      <c r="S9" s="51">
        <f t="shared" si="2"/>
        <v>1</v>
      </c>
      <c r="T9" s="51">
        <f t="shared" si="3"/>
        <v>1</v>
      </c>
      <c r="U9" s="51">
        <f t="shared" si="4"/>
        <v>1</v>
      </c>
      <c r="V9" s="51">
        <f t="shared" si="5"/>
        <v>1</v>
      </c>
      <c r="W9" s="61">
        <f t="shared" si="6"/>
        <v>5</v>
      </c>
      <c r="X9" s="64">
        <f t="shared" si="7"/>
        <v>6</v>
      </c>
    </row>
    <row r="10" spans="1:24" x14ac:dyDescent="0.25">
      <c r="A10" s="80" t="s">
        <v>70</v>
      </c>
      <c r="B10" s="81" t="s">
        <v>10</v>
      </c>
      <c r="C10" s="32" t="str">
        <f t="shared" si="0"/>
        <v/>
      </c>
      <c r="D10" s="27"/>
      <c r="E10" s="18"/>
      <c r="F10" s="18"/>
      <c r="G10" s="18"/>
      <c r="H10" s="79">
        <v>2</v>
      </c>
      <c r="I10" s="79"/>
      <c r="J10" s="79"/>
      <c r="K10" s="18"/>
      <c r="L10" s="18"/>
      <c r="M10" s="79"/>
      <c r="N10" s="79"/>
      <c r="O10" s="79"/>
      <c r="P10" s="79">
        <v>3</v>
      </c>
      <c r="Q10" s="35"/>
      <c r="R10" s="38">
        <f t="shared" si="1"/>
        <v>5</v>
      </c>
      <c r="S10" s="51">
        <f t="shared" si="2"/>
        <v>2</v>
      </c>
      <c r="T10" s="51">
        <f t="shared" si="3"/>
        <v>3</v>
      </c>
      <c r="U10" s="51" t="str">
        <f t="shared" si="4"/>
        <v>0</v>
      </c>
      <c r="V10" s="51" t="str">
        <f t="shared" si="5"/>
        <v>0</v>
      </c>
      <c r="W10" s="61">
        <f t="shared" si="6"/>
        <v>2</v>
      </c>
      <c r="X10" s="64">
        <f t="shared" si="7"/>
        <v>2</v>
      </c>
    </row>
    <row r="11" spans="1:24" x14ac:dyDescent="0.25">
      <c r="A11" s="80" t="s">
        <v>71</v>
      </c>
      <c r="B11" s="81" t="s">
        <v>2</v>
      </c>
      <c r="C11" s="32" t="str">
        <f t="shared" si="0"/>
        <v/>
      </c>
      <c r="D11" s="27"/>
      <c r="E11" s="18"/>
      <c r="F11" s="18"/>
      <c r="G11" s="18"/>
      <c r="H11" s="79">
        <v>5</v>
      </c>
      <c r="I11" s="79">
        <v>7</v>
      </c>
      <c r="J11" s="79"/>
      <c r="K11" s="18"/>
      <c r="L11" s="18"/>
      <c r="M11" s="79"/>
      <c r="N11" s="79"/>
      <c r="O11" s="79">
        <v>5</v>
      </c>
      <c r="P11" s="79">
        <v>6</v>
      </c>
      <c r="Q11" s="35"/>
      <c r="R11" s="38">
        <f t="shared" si="1"/>
        <v>23</v>
      </c>
      <c r="S11" s="51">
        <f t="shared" si="2"/>
        <v>5</v>
      </c>
      <c r="T11" s="51">
        <f t="shared" si="3"/>
        <v>5</v>
      </c>
      <c r="U11" s="51">
        <f t="shared" si="4"/>
        <v>6</v>
      </c>
      <c r="V11" s="51">
        <f t="shared" si="5"/>
        <v>7</v>
      </c>
      <c r="W11" s="61">
        <f t="shared" si="6"/>
        <v>4</v>
      </c>
      <c r="X11" s="64">
        <f t="shared" si="7"/>
        <v>4</v>
      </c>
    </row>
    <row r="12" spans="1:24" x14ac:dyDescent="0.25">
      <c r="A12" s="80" t="s">
        <v>72</v>
      </c>
      <c r="B12" s="81" t="s">
        <v>9</v>
      </c>
      <c r="C12" s="32" t="str">
        <f t="shared" si="0"/>
        <v/>
      </c>
      <c r="D12" s="27"/>
      <c r="E12" s="18"/>
      <c r="F12" s="18"/>
      <c r="G12" s="18"/>
      <c r="H12" s="79">
        <v>7</v>
      </c>
      <c r="I12" s="79"/>
      <c r="J12" s="79"/>
      <c r="K12" s="18"/>
      <c r="L12" s="18"/>
      <c r="M12" s="79"/>
      <c r="N12" s="79"/>
      <c r="O12" s="79"/>
      <c r="P12" s="79"/>
      <c r="Q12" s="35"/>
      <c r="R12" s="38">
        <f t="shared" si="1"/>
        <v>7</v>
      </c>
      <c r="S12" s="51">
        <f t="shared" si="2"/>
        <v>7</v>
      </c>
      <c r="T12" s="51" t="str">
        <f t="shared" si="3"/>
        <v>0</v>
      </c>
      <c r="U12" s="51" t="str">
        <f t="shared" si="4"/>
        <v>0</v>
      </c>
      <c r="V12" s="51" t="str">
        <f t="shared" si="5"/>
        <v>0</v>
      </c>
      <c r="W12" s="61">
        <f t="shared" si="6"/>
        <v>1</v>
      </c>
      <c r="X12" s="64">
        <f t="shared" si="7"/>
        <v>1</v>
      </c>
    </row>
    <row r="13" spans="1:24" x14ac:dyDescent="0.25">
      <c r="A13" s="80" t="s">
        <v>73</v>
      </c>
      <c r="B13" s="81" t="s">
        <v>9</v>
      </c>
      <c r="C13" s="32" t="str">
        <f t="shared" si="0"/>
        <v/>
      </c>
      <c r="D13" s="27"/>
      <c r="E13" s="18"/>
      <c r="F13" s="18"/>
      <c r="G13" s="18"/>
      <c r="H13" s="79">
        <v>8</v>
      </c>
      <c r="I13" s="79"/>
      <c r="J13" s="79"/>
      <c r="K13" s="18"/>
      <c r="L13" s="18">
        <v>5</v>
      </c>
      <c r="M13" s="79"/>
      <c r="N13" s="79"/>
      <c r="O13" s="79"/>
      <c r="P13" s="79"/>
      <c r="Q13" s="35"/>
      <c r="R13" s="38">
        <f t="shared" si="1"/>
        <v>13</v>
      </c>
      <c r="S13" s="51">
        <f t="shared" si="2"/>
        <v>5</v>
      </c>
      <c r="T13" s="51">
        <f t="shared" si="3"/>
        <v>8</v>
      </c>
      <c r="U13" s="51" t="str">
        <f t="shared" si="4"/>
        <v>0</v>
      </c>
      <c r="V13" s="51" t="str">
        <f t="shared" si="5"/>
        <v>0</v>
      </c>
      <c r="W13" s="61">
        <f t="shared" si="6"/>
        <v>2</v>
      </c>
      <c r="X13" s="64">
        <f t="shared" si="7"/>
        <v>2</v>
      </c>
    </row>
    <row r="14" spans="1:24" x14ac:dyDescent="0.25">
      <c r="A14" s="80" t="s">
        <v>74</v>
      </c>
      <c r="B14" s="81" t="s">
        <v>6</v>
      </c>
      <c r="C14" s="32" t="str">
        <f t="shared" si="0"/>
        <v/>
      </c>
      <c r="D14" s="27"/>
      <c r="E14" s="18"/>
      <c r="F14" s="18"/>
      <c r="G14" s="18"/>
      <c r="H14" s="79">
        <v>10</v>
      </c>
      <c r="I14" s="79"/>
      <c r="J14" s="79"/>
      <c r="K14" s="18"/>
      <c r="L14" s="18"/>
      <c r="M14" s="79"/>
      <c r="N14" s="79"/>
      <c r="O14" s="79"/>
      <c r="P14" s="79"/>
      <c r="Q14" s="35"/>
      <c r="R14" s="38">
        <f t="shared" si="1"/>
        <v>10</v>
      </c>
      <c r="S14" s="51">
        <f t="shared" si="2"/>
        <v>10</v>
      </c>
      <c r="T14" s="51" t="str">
        <f t="shared" si="3"/>
        <v>0</v>
      </c>
      <c r="U14" s="51" t="str">
        <f t="shared" si="4"/>
        <v>0</v>
      </c>
      <c r="V14" s="51" t="str">
        <f t="shared" si="5"/>
        <v>0</v>
      </c>
      <c r="W14" s="61">
        <f t="shared" si="6"/>
        <v>1</v>
      </c>
      <c r="X14" s="64">
        <f t="shared" si="7"/>
        <v>1</v>
      </c>
    </row>
    <row r="15" spans="1:24" x14ac:dyDescent="0.25">
      <c r="A15" s="80" t="s">
        <v>75</v>
      </c>
      <c r="B15" s="81" t="s">
        <v>7</v>
      </c>
      <c r="C15" s="32" t="str">
        <f t="shared" si="0"/>
        <v/>
      </c>
      <c r="D15" s="27"/>
      <c r="E15" s="18"/>
      <c r="F15" s="18"/>
      <c r="G15" s="18"/>
      <c r="H15" s="79">
        <v>11</v>
      </c>
      <c r="I15" s="79"/>
      <c r="J15" s="79"/>
      <c r="K15" s="18"/>
      <c r="L15" s="18"/>
      <c r="M15" s="79"/>
      <c r="N15" s="79"/>
      <c r="O15" s="79"/>
      <c r="P15" s="79"/>
      <c r="Q15" s="35"/>
      <c r="R15" s="38">
        <f t="shared" si="1"/>
        <v>11</v>
      </c>
      <c r="S15" s="51">
        <f t="shared" si="2"/>
        <v>11</v>
      </c>
      <c r="T15" s="51" t="str">
        <f t="shared" si="3"/>
        <v>0</v>
      </c>
      <c r="U15" s="51" t="str">
        <f t="shared" si="4"/>
        <v>0</v>
      </c>
      <c r="V15" s="51" t="str">
        <f t="shared" si="5"/>
        <v>0</v>
      </c>
      <c r="W15" s="61">
        <f t="shared" si="6"/>
        <v>1</v>
      </c>
      <c r="X15" s="64">
        <f t="shared" si="7"/>
        <v>1</v>
      </c>
    </row>
    <row r="16" spans="1:24" x14ac:dyDescent="0.25">
      <c r="A16" s="80" t="s">
        <v>76</v>
      </c>
      <c r="B16" s="81" t="s">
        <v>2</v>
      </c>
      <c r="C16" s="32" t="str">
        <f t="shared" si="0"/>
        <v/>
      </c>
      <c r="D16" s="27"/>
      <c r="E16" s="18"/>
      <c r="F16" s="18"/>
      <c r="G16" s="18"/>
      <c r="H16" s="79">
        <v>12</v>
      </c>
      <c r="I16" s="79">
        <v>10</v>
      </c>
      <c r="J16" s="79"/>
      <c r="K16" s="18"/>
      <c r="L16" s="18"/>
      <c r="M16" s="79"/>
      <c r="N16" s="79"/>
      <c r="O16" s="79"/>
      <c r="P16" s="79"/>
      <c r="Q16" s="35"/>
      <c r="R16" s="38">
        <f t="shared" si="1"/>
        <v>22</v>
      </c>
      <c r="S16" s="51">
        <f t="shared" si="2"/>
        <v>10</v>
      </c>
      <c r="T16" s="51">
        <f t="shared" si="3"/>
        <v>12</v>
      </c>
      <c r="U16" s="51" t="str">
        <f t="shared" si="4"/>
        <v>0</v>
      </c>
      <c r="V16" s="51" t="str">
        <f t="shared" si="5"/>
        <v>0</v>
      </c>
      <c r="W16" s="61">
        <f t="shared" si="6"/>
        <v>2</v>
      </c>
      <c r="X16" s="64">
        <f t="shared" si="7"/>
        <v>2</v>
      </c>
    </row>
    <row r="17" spans="1:24" x14ac:dyDescent="0.25">
      <c r="A17" s="80" t="s">
        <v>77</v>
      </c>
      <c r="B17" s="81" t="s">
        <v>7</v>
      </c>
      <c r="C17" s="32" t="str">
        <f t="shared" si="0"/>
        <v>Yes</v>
      </c>
      <c r="D17" s="27"/>
      <c r="E17" s="18"/>
      <c r="F17" s="18"/>
      <c r="G17" s="18"/>
      <c r="H17" s="79">
        <v>13</v>
      </c>
      <c r="I17" s="79"/>
      <c r="J17" s="79">
        <v>10</v>
      </c>
      <c r="K17" s="18"/>
      <c r="L17" s="18">
        <v>8</v>
      </c>
      <c r="M17" s="79"/>
      <c r="N17" s="79"/>
      <c r="O17" s="79">
        <v>4</v>
      </c>
      <c r="P17" s="79">
        <v>9</v>
      </c>
      <c r="Q17" s="35"/>
      <c r="R17" s="38">
        <f t="shared" si="1"/>
        <v>31</v>
      </c>
      <c r="S17" s="51">
        <f t="shared" si="2"/>
        <v>4</v>
      </c>
      <c r="T17" s="51">
        <f t="shared" si="3"/>
        <v>8</v>
      </c>
      <c r="U17" s="51">
        <f t="shared" si="4"/>
        <v>9</v>
      </c>
      <c r="V17" s="51">
        <f t="shared" si="5"/>
        <v>10</v>
      </c>
      <c r="W17" s="61">
        <f t="shared" si="6"/>
        <v>5</v>
      </c>
      <c r="X17" s="64">
        <f t="shared" si="7"/>
        <v>5</v>
      </c>
    </row>
    <row r="18" spans="1:24" x14ac:dyDescent="0.25">
      <c r="A18" s="80" t="s">
        <v>78</v>
      </c>
      <c r="B18" s="81" t="s">
        <v>8</v>
      </c>
      <c r="C18" s="32" t="str">
        <f t="shared" si="0"/>
        <v/>
      </c>
      <c r="D18" s="27"/>
      <c r="E18" s="18"/>
      <c r="F18" s="18"/>
      <c r="G18" s="18"/>
      <c r="H18" s="79">
        <v>14</v>
      </c>
      <c r="I18" s="79"/>
      <c r="J18" s="79">
        <v>11</v>
      </c>
      <c r="K18" s="18"/>
      <c r="L18" s="18"/>
      <c r="M18" s="79"/>
      <c r="N18" s="79"/>
      <c r="O18" s="79"/>
      <c r="P18" s="79">
        <v>11</v>
      </c>
      <c r="Q18" s="35"/>
      <c r="R18" s="38">
        <f t="shared" si="1"/>
        <v>36</v>
      </c>
      <c r="S18" s="51">
        <f t="shared" si="2"/>
        <v>11</v>
      </c>
      <c r="T18" s="51">
        <f t="shared" si="3"/>
        <v>11</v>
      </c>
      <c r="U18" s="51">
        <f t="shared" si="4"/>
        <v>14</v>
      </c>
      <c r="V18" s="51" t="str">
        <f t="shared" si="5"/>
        <v>0</v>
      </c>
      <c r="W18" s="61">
        <f t="shared" si="6"/>
        <v>3</v>
      </c>
      <c r="X18" s="64">
        <f t="shared" si="7"/>
        <v>3</v>
      </c>
    </row>
    <row r="19" spans="1:24" x14ac:dyDescent="0.25">
      <c r="A19" s="80" t="s">
        <v>79</v>
      </c>
      <c r="B19" s="81" t="s">
        <v>9</v>
      </c>
      <c r="C19" s="32" t="str">
        <f t="shared" si="0"/>
        <v/>
      </c>
      <c r="D19" s="27"/>
      <c r="E19" s="18"/>
      <c r="F19" s="18"/>
      <c r="G19" s="18"/>
      <c r="H19" s="79">
        <v>15</v>
      </c>
      <c r="I19" s="79"/>
      <c r="J19" s="79"/>
      <c r="K19" s="18"/>
      <c r="L19" s="18"/>
      <c r="M19" s="79"/>
      <c r="N19" s="79"/>
      <c r="O19" s="79"/>
      <c r="P19" s="79"/>
      <c r="Q19" s="35"/>
      <c r="R19" s="38">
        <f t="shared" si="1"/>
        <v>15</v>
      </c>
      <c r="S19" s="51">
        <f t="shared" si="2"/>
        <v>15</v>
      </c>
      <c r="T19" s="51" t="str">
        <f t="shared" si="3"/>
        <v>0</v>
      </c>
      <c r="U19" s="51" t="str">
        <f t="shared" si="4"/>
        <v>0</v>
      </c>
      <c r="V19" s="51" t="str">
        <f t="shared" si="5"/>
        <v>0</v>
      </c>
      <c r="W19" s="61">
        <f t="shared" si="6"/>
        <v>1</v>
      </c>
      <c r="X19" s="64">
        <f t="shared" si="7"/>
        <v>1</v>
      </c>
    </row>
    <row r="20" spans="1:24" x14ac:dyDescent="0.25">
      <c r="A20" s="80" t="s">
        <v>80</v>
      </c>
      <c r="B20" s="81" t="s">
        <v>5</v>
      </c>
      <c r="C20" s="32" t="str">
        <f t="shared" si="0"/>
        <v/>
      </c>
      <c r="D20" s="27"/>
      <c r="E20" s="18"/>
      <c r="F20" s="18"/>
      <c r="G20" s="18"/>
      <c r="H20" s="79">
        <v>16</v>
      </c>
      <c r="I20" s="79"/>
      <c r="J20" s="79"/>
      <c r="K20" s="18"/>
      <c r="L20" s="18"/>
      <c r="M20" s="79"/>
      <c r="N20" s="79"/>
      <c r="O20" s="79"/>
      <c r="P20" s="79"/>
      <c r="Q20" s="35"/>
      <c r="R20" s="38">
        <f t="shared" si="1"/>
        <v>16</v>
      </c>
      <c r="S20" s="51">
        <f t="shared" si="2"/>
        <v>16</v>
      </c>
      <c r="T20" s="51" t="str">
        <f t="shared" si="3"/>
        <v>0</v>
      </c>
      <c r="U20" s="51" t="str">
        <f t="shared" si="4"/>
        <v>0</v>
      </c>
      <c r="V20" s="51" t="str">
        <f t="shared" si="5"/>
        <v>0</v>
      </c>
      <c r="W20" s="61">
        <f t="shared" si="6"/>
        <v>1</v>
      </c>
      <c r="X20" s="64">
        <f t="shared" si="7"/>
        <v>1</v>
      </c>
    </row>
    <row r="21" spans="1:24" x14ac:dyDescent="0.25">
      <c r="A21" s="80" t="s">
        <v>81</v>
      </c>
      <c r="B21" s="81" t="s">
        <v>10</v>
      </c>
      <c r="C21" s="32" t="str">
        <f t="shared" si="0"/>
        <v/>
      </c>
      <c r="D21" s="27"/>
      <c r="E21" s="18"/>
      <c r="F21" s="18"/>
      <c r="G21" s="18"/>
      <c r="H21" s="79">
        <v>17</v>
      </c>
      <c r="I21" s="79"/>
      <c r="J21" s="79"/>
      <c r="K21" s="18"/>
      <c r="L21" s="18"/>
      <c r="M21" s="79"/>
      <c r="N21" s="79"/>
      <c r="O21" s="79"/>
      <c r="P21" s="79"/>
      <c r="Q21" s="35"/>
      <c r="R21" s="38">
        <f t="shared" si="1"/>
        <v>17</v>
      </c>
      <c r="S21" s="51">
        <f t="shared" si="2"/>
        <v>17</v>
      </c>
      <c r="T21" s="51" t="str">
        <f t="shared" si="3"/>
        <v>0</v>
      </c>
      <c r="U21" s="51" t="str">
        <f t="shared" si="4"/>
        <v>0</v>
      </c>
      <c r="V21" s="51" t="str">
        <f t="shared" si="5"/>
        <v>0</v>
      </c>
      <c r="W21" s="61">
        <f t="shared" si="6"/>
        <v>1</v>
      </c>
      <c r="X21" s="64">
        <f t="shared" si="7"/>
        <v>1</v>
      </c>
    </row>
    <row r="22" spans="1:24" x14ac:dyDescent="0.25">
      <c r="A22" s="89" t="s">
        <v>113</v>
      </c>
      <c r="B22" s="90" t="s">
        <v>8</v>
      </c>
      <c r="C22" s="32" t="str">
        <f t="shared" si="0"/>
        <v/>
      </c>
      <c r="D22" s="27"/>
      <c r="E22" s="18"/>
      <c r="F22" s="18"/>
      <c r="G22" s="18"/>
      <c r="H22" s="18"/>
      <c r="I22" s="79">
        <v>4</v>
      </c>
      <c r="J22" s="79">
        <v>6</v>
      </c>
      <c r="K22" s="18"/>
      <c r="L22" s="18">
        <v>4</v>
      </c>
      <c r="M22" s="79"/>
      <c r="N22" s="79"/>
      <c r="O22" s="79"/>
      <c r="P22" s="79">
        <v>5</v>
      </c>
      <c r="Q22" s="35"/>
      <c r="R22" s="38">
        <f t="shared" si="1"/>
        <v>19</v>
      </c>
      <c r="S22" s="51">
        <f t="shared" si="2"/>
        <v>4</v>
      </c>
      <c r="T22" s="51">
        <f t="shared" si="3"/>
        <v>4</v>
      </c>
      <c r="U22" s="51">
        <f t="shared" si="4"/>
        <v>5</v>
      </c>
      <c r="V22" s="51">
        <f t="shared" si="5"/>
        <v>6</v>
      </c>
      <c r="W22" s="61">
        <f t="shared" si="6"/>
        <v>4</v>
      </c>
      <c r="X22" s="64">
        <f t="shared" si="7"/>
        <v>4</v>
      </c>
    </row>
    <row r="23" spans="1:24" x14ac:dyDescent="0.25">
      <c r="A23" s="89" t="s">
        <v>114</v>
      </c>
      <c r="B23" s="90" t="s">
        <v>6</v>
      </c>
      <c r="C23" s="32" t="str">
        <f t="shared" si="0"/>
        <v/>
      </c>
      <c r="D23" s="27"/>
      <c r="E23" s="18"/>
      <c r="F23" s="18"/>
      <c r="G23" s="18"/>
      <c r="H23" s="18"/>
      <c r="I23" s="79">
        <v>6</v>
      </c>
      <c r="J23" s="79"/>
      <c r="K23" s="18"/>
      <c r="L23" s="18"/>
      <c r="M23" s="79"/>
      <c r="N23" s="79"/>
      <c r="O23" s="79"/>
      <c r="P23" s="79"/>
      <c r="Q23" s="35"/>
      <c r="R23" s="38">
        <f t="shared" si="1"/>
        <v>6</v>
      </c>
      <c r="S23" s="51">
        <f t="shared" si="2"/>
        <v>6</v>
      </c>
      <c r="T23" s="51" t="str">
        <f t="shared" si="3"/>
        <v>0</v>
      </c>
      <c r="U23" s="51" t="str">
        <f t="shared" si="4"/>
        <v>0</v>
      </c>
      <c r="V23" s="51" t="str">
        <f t="shared" si="5"/>
        <v>0</v>
      </c>
      <c r="W23" s="61">
        <f t="shared" si="6"/>
        <v>1</v>
      </c>
      <c r="X23" s="64">
        <f t="shared" si="7"/>
        <v>1</v>
      </c>
    </row>
    <row r="24" spans="1:24" x14ac:dyDescent="0.25">
      <c r="A24" s="89" t="s">
        <v>115</v>
      </c>
      <c r="B24" s="90" t="s">
        <v>2</v>
      </c>
      <c r="C24" s="32" t="str">
        <f t="shared" si="0"/>
        <v/>
      </c>
      <c r="D24" s="27"/>
      <c r="E24" s="18"/>
      <c r="F24" s="18"/>
      <c r="G24" s="18"/>
      <c r="H24" s="18"/>
      <c r="I24" s="79">
        <v>8</v>
      </c>
      <c r="J24" s="79"/>
      <c r="K24" s="18"/>
      <c r="L24" s="18"/>
      <c r="M24" s="79"/>
      <c r="N24" s="79"/>
      <c r="O24" s="79"/>
      <c r="P24" s="79"/>
      <c r="Q24" s="35"/>
      <c r="R24" s="38">
        <f t="shared" si="1"/>
        <v>8</v>
      </c>
      <c r="S24" s="51">
        <f t="shared" si="2"/>
        <v>8</v>
      </c>
      <c r="T24" s="51" t="str">
        <f t="shared" si="3"/>
        <v>0</v>
      </c>
      <c r="U24" s="51" t="str">
        <f t="shared" si="4"/>
        <v>0</v>
      </c>
      <c r="V24" s="51" t="str">
        <f t="shared" si="5"/>
        <v>0</v>
      </c>
      <c r="W24" s="61">
        <f t="shared" si="6"/>
        <v>1</v>
      </c>
      <c r="X24" s="64">
        <f t="shared" si="7"/>
        <v>1</v>
      </c>
    </row>
    <row r="25" spans="1:24" x14ac:dyDescent="0.25">
      <c r="A25" s="89" t="s">
        <v>125</v>
      </c>
      <c r="B25" s="90" t="s">
        <v>2</v>
      </c>
      <c r="C25" s="32" t="str">
        <f t="shared" si="0"/>
        <v/>
      </c>
      <c r="D25" s="27"/>
      <c r="E25" s="18"/>
      <c r="F25" s="18"/>
      <c r="G25" s="18"/>
      <c r="H25" s="18"/>
      <c r="I25" s="18"/>
      <c r="J25" s="79">
        <v>4</v>
      </c>
      <c r="K25" s="18"/>
      <c r="L25" s="18"/>
      <c r="M25" s="79"/>
      <c r="N25" s="79"/>
      <c r="O25" s="79"/>
      <c r="P25" s="79">
        <v>2</v>
      </c>
      <c r="Q25" s="35"/>
      <c r="R25" s="38">
        <f t="shared" si="1"/>
        <v>6</v>
      </c>
      <c r="S25" s="51">
        <f t="shared" si="2"/>
        <v>2</v>
      </c>
      <c r="T25" s="51">
        <f t="shared" si="3"/>
        <v>4</v>
      </c>
      <c r="U25" s="51" t="str">
        <f t="shared" si="4"/>
        <v>0</v>
      </c>
      <c r="V25" s="51" t="str">
        <f t="shared" si="5"/>
        <v>0</v>
      </c>
      <c r="W25" s="61">
        <f t="shared" si="6"/>
        <v>2</v>
      </c>
      <c r="X25" s="64">
        <f t="shared" si="7"/>
        <v>2</v>
      </c>
    </row>
    <row r="26" spans="1:24" x14ac:dyDescent="0.25">
      <c r="A26" s="89" t="s">
        <v>126</v>
      </c>
      <c r="B26" s="90" t="s">
        <v>6</v>
      </c>
      <c r="C26" s="32" t="str">
        <f t="shared" si="0"/>
        <v/>
      </c>
      <c r="D26" s="27"/>
      <c r="E26" s="18"/>
      <c r="F26" s="18"/>
      <c r="G26" s="18"/>
      <c r="H26" s="18"/>
      <c r="I26" s="18"/>
      <c r="J26" s="79">
        <v>5</v>
      </c>
      <c r="K26" s="18"/>
      <c r="L26" s="18"/>
      <c r="M26" s="79"/>
      <c r="N26" s="79"/>
      <c r="O26" s="79"/>
      <c r="P26" s="79"/>
      <c r="Q26" s="35"/>
      <c r="R26" s="38">
        <f t="shared" si="1"/>
        <v>5</v>
      </c>
      <c r="S26" s="51">
        <f t="shared" si="2"/>
        <v>5</v>
      </c>
      <c r="T26" s="51" t="str">
        <f t="shared" si="3"/>
        <v>0</v>
      </c>
      <c r="U26" s="51" t="str">
        <f t="shared" si="4"/>
        <v>0</v>
      </c>
      <c r="V26" s="51" t="str">
        <f t="shared" si="5"/>
        <v>0</v>
      </c>
      <c r="W26" s="61">
        <f t="shared" si="6"/>
        <v>1</v>
      </c>
      <c r="X26" s="64">
        <f t="shared" si="7"/>
        <v>1</v>
      </c>
    </row>
    <row r="27" spans="1:24" x14ac:dyDescent="0.25">
      <c r="A27" s="89" t="s">
        <v>127</v>
      </c>
      <c r="B27" s="90" t="s">
        <v>2</v>
      </c>
      <c r="C27" s="32" t="str">
        <f t="shared" si="0"/>
        <v/>
      </c>
      <c r="D27" s="27"/>
      <c r="E27" s="18"/>
      <c r="F27" s="18"/>
      <c r="G27" s="18"/>
      <c r="H27" s="18"/>
      <c r="I27" s="18"/>
      <c r="J27" s="79">
        <v>8</v>
      </c>
      <c r="K27" s="18"/>
      <c r="L27" s="18"/>
      <c r="M27" s="79"/>
      <c r="N27" s="79"/>
      <c r="O27" s="79"/>
      <c r="P27" s="79"/>
      <c r="Q27" s="35"/>
      <c r="R27" s="38">
        <f t="shared" si="1"/>
        <v>8</v>
      </c>
      <c r="S27" s="51">
        <f t="shared" si="2"/>
        <v>8</v>
      </c>
      <c r="T27" s="51" t="str">
        <f t="shared" si="3"/>
        <v>0</v>
      </c>
      <c r="U27" s="51" t="str">
        <f t="shared" si="4"/>
        <v>0</v>
      </c>
      <c r="V27" s="51" t="str">
        <f t="shared" si="5"/>
        <v>0</v>
      </c>
      <c r="W27" s="61">
        <f t="shared" si="6"/>
        <v>1</v>
      </c>
      <c r="X27" s="64">
        <f t="shared" si="7"/>
        <v>1</v>
      </c>
    </row>
    <row r="28" spans="1:24" x14ac:dyDescent="0.25">
      <c r="A28" s="89" t="s">
        <v>128</v>
      </c>
      <c r="B28" s="90" t="s">
        <v>10</v>
      </c>
      <c r="C28" s="32" t="str">
        <f t="shared" si="0"/>
        <v/>
      </c>
      <c r="D28" s="27"/>
      <c r="E28" s="18"/>
      <c r="F28" s="18"/>
      <c r="G28" s="18"/>
      <c r="H28" s="18"/>
      <c r="I28" s="18"/>
      <c r="J28" s="79">
        <v>9</v>
      </c>
      <c r="K28" s="18"/>
      <c r="L28" s="18"/>
      <c r="M28" s="79"/>
      <c r="N28" s="79"/>
      <c r="O28" s="79"/>
      <c r="P28" s="79"/>
      <c r="Q28" s="35"/>
      <c r="R28" s="38">
        <f t="shared" si="1"/>
        <v>9</v>
      </c>
      <c r="S28" s="51">
        <f t="shared" si="2"/>
        <v>9</v>
      </c>
      <c r="T28" s="51" t="str">
        <f t="shared" si="3"/>
        <v>0</v>
      </c>
      <c r="U28" s="51" t="str">
        <f t="shared" si="4"/>
        <v>0</v>
      </c>
      <c r="V28" s="51" t="str">
        <f t="shared" si="5"/>
        <v>0</v>
      </c>
      <c r="W28" s="61">
        <f t="shared" si="6"/>
        <v>1</v>
      </c>
      <c r="X28" s="64">
        <f t="shared" si="7"/>
        <v>1</v>
      </c>
    </row>
    <row r="29" spans="1:24" x14ac:dyDescent="0.25">
      <c r="A29" s="89" t="s">
        <v>136</v>
      </c>
      <c r="B29" s="90" t="s">
        <v>8</v>
      </c>
      <c r="C29" s="32" t="str">
        <f t="shared" si="0"/>
        <v/>
      </c>
      <c r="D29" s="27"/>
      <c r="E29" s="18"/>
      <c r="F29" s="18"/>
      <c r="G29" s="18"/>
      <c r="H29" s="18"/>
      <c r="I29" s="18"/>
      <c r="J29" s="79">
        <v>12</v>
      </c>
      <c r="K29" s="18"/>
      <c r="L29" s="18"/>
      <c r="M29" s="79"/>
      <c r="N29" s="79"/>
      <c r="O29" s="79"/>
      <c r="P29" s="79"/>
      <c r="Q29" s="35"/>
      <c r="R29" s="38">
        <f t="shared" si="1"/>
        <v>12</v>
      </c>
      <c r="S29" s="51">
        <f t="shared" si="2"/>
        <v>12</v>
      </c>
      <c r="T29" s="51" t="str">
        <f t="shared" si="3"/>
        <v>0</v>
      </c>
      <c r="U29" s="51" t="str">
        <f t="shared" si="4"/>
        <v>0</v>
      </c>
      <c r="V29" s="51" t="str">
        <f t="shared" si="5"/>
        <v>0</v>
      </c>
      <c r="W29" s="61">
        <f t="shared" si="6"/>
        <v>1</v>
      </c>
      <c r="X29" s="64">
        <f t="shared" si="7"/>
        <v>1</v>
      </c>
    </row>
    <row r="30" spans="1:24" x14ac:dyDescent="0.25">
      <c r="A30" s="21" t="s">
        <v>143</v>
      </c>
      <c r="B30" s="22" t="s">
        <v>8</v>
      </c>
      <c r="C30" s="32" t="str">
        <f t="shared" ref="C30:C38" si="8">IF(W30&gt;1,IF(X30&lt;5,"","Yes"),"")</f>
        <v/>
      </c>
      <c r="D30" s="27"/>
      <c r="E30" s="18"/>
      <c r="F30" s="18"/>
      <c r="G30" s="18"/>
      <c r="H30" s="18"/>
      <c r="I30" s="18"/>
      <c r="J30" s="18"/>
      <c r="K30" s="18"/>
      <c r="L30" s="18"/>
      <c r="M30" s="79">
        <v>2</v>
      </c>
      <c r="N30" s="79"/>
      <c r="O30" s="79"/>
      <c r="P30" s="79"/>
      <c r="Q30" s="35"/>
      <c r="R30" s="38">
        <f t="shared" si="1"/>
        <v>2</v>
      </c>
      <c r="S30" s="51">
        <f t="shared" si="2"/>
        <v>2</v>
      </c>
      <c r="T30" s="51" t="str">
        <f t="shared" si="3"/>
        <v>0</v>
      </c>
      <c r="U30" s="51" t="str">
        <f t="shared" si="4"/>
        <v>0</v>
      </c>
      <c r="V30" s="51" t="str">
        <f t="shared" si="5"/>
        <v>0</v>
      </c>
      <c r="W30" s="61">
        <f t="shared" si="6"/>
        <v>0</v>
      </c>
      <c r="X30" s="64">
        <f t="shared" si="7"/>
        <v>1</v>
      </c>
    </row>
    <row r="31" spans="1:24" x14ac:dyDescent="0.25">
      <c r="A31" s="21" t="s">
        <v>147</v>
      </c>
      <c r="B31" s="22"/>
      <c r="C31" s="32" t="str">
        <f t="shared" si="8"/>
        <v/>
      </c>
      <c r="D31" s="27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79">
        <v>10</v>
      </c>
      <c r="Q31" s="35"/>
      <c r="R31" s="38">
        <f t="shared" si="1"/>
        <v>10</v>
      </c>
      <c r="S31" s="51">
        <f t="shared" si="2"/>
        <v>10</v>
      </c>
      <c r="T31" s="51" t="str">
        <f t="shared" si="3"/>
        <v>0</v>
      </c>
      <c r="U31" s="51" t="str">
        <f t="shared" si="4"/>
        <v>0</v>
      </c>
      <c r="V31" s="51" t="str">
        <f t="shared" si="5"/>
        <v>0</v>
      </c>
      <c r="W31" s="61">
        <f t="shared" si="6"/>
        <v>1</v>
      </c>
      <c r="X31" s="64">
        <f t="shared" si="7"/>
        <v>1</v>
      </c>
    </row>
    <row r="32" spans="1:24" x14ac:dyDescent="0.25">
      <c r="A32" s="21"/>
      <c r="B32" s="22"/>
      <c r="C32" s="32" t="str">
        <f t="shared" si="8"/>
        <v/>
      </c>
      <c r="D32" s="27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35"/>
      <c r="R32" s="38" t="e">
        <f t="shared" si="1"/>
        <v>#NUM!</v>
      </c>
      <c r="S32" s="51" t="e">
        <f t="shared" si="2"/>
        <v>#NUM!</v>
      </c>
      <c r="T32" s="51" t="str">
        <f t="shared" si="3"/>
        <v>0</v>
      </c>
      <c r="U32" s="51" t="str">
        <f t="shared" si="4"/>
        <v>0</v>
      </c>
      <c r="V32" s="51" t="str">
        <f t="shared" si="5"/>
        <v>0</v>
      </c>
      <c r="W32" s="61">
        <f t="shared" si="6"/>
        <v>0</v>
      </c>
      <c r="X32" s="64">
        <f t="shared" si="7"/>
        <v>0</v>
      </c>
    </row>
    <row r="33" spans="1:24" x14ac:dyDescent="0.25">
      <c r="A33" s="21"/>
      <c r="B33" s="22"/>
      <c r="C33" s="32" t="str">
        <f t="shared" si="8"/>
        <v/>
      </c>
      <c r="D33" s="27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35"/>
      <c r="R33" s="38" t="e">
        <f t="shared" si="1"/>
        <v>#NUM!</v>
      </c>
      <c r="S33" s="51" t="e">
        <f t="shared" si="2"/>
        <v>#NUM!</v>
      </c>
      <c r="T33" s="51" t="str">
        <f t="shared" si="3"/>
        <v>0</v>
      </c>
      <c r="U33" s="51" t="str">
        <f t="shared" si="4"/>
        <v>0</v>
      </c>
      <c r="V33" s="51" t="str">
        <f t="shared" si="5"/>
        <v>0</v>
      </c>
      <c r="W33" s="61">
        <f t="shared" si="6"/>
        <v>0</v>
      </c>
      <c r="X33" s="64">
        <f t="shared" si="7"/>
        <v>0</v>
      </c>
    </row>
    <row r="34" spans="1:24" x14ac:dyDescent="0.25">
      <c r="A34" s="21"/>
      <c r="B34" s="22"/>
      <c r="C34" s="32" t="str">
        <f t="shared" si="8"/>
        <v/>
      </c>
      <c r="D34" s="27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35"/>
      <c r="R34" s="38" t="e">
        <f t="shared" si="1"/>
        <v>#NUM!</v>
      </c>
      <c r="S34" s="51" t="e">
        <f t="shared" si="2"/>
        <v>#NUM!</v>
      </c>
      <c r="T34" s="51" t="str">
        <f t="shared" si="3"/>
        <v>0</v>
      </c>
      <c r="U34" s="51" t="str">
        <f t="shared" si="4"/>
        <v>0</v>
      </c>
      <c r="V34" s="51" t="str">
        <f t="shared" si="5"/>
        <v>0</v>
      </c>
      <c r="W34" s="61">
        <f t="shared" si="6"/>
        <v>0</v>
      </c>
      <c r="X34" s="64">
        <f t="shared" si="7"/>
        <v>0</v>
      </c>
    </row>
    <row r="35" spans="1:24" x14ac:dyDescent="0.25">
      <c r="A35" s="21"/>
      <c r="B35" s="22"/>
      <c r="C35" s="32" t="str">
        <f t="shared" si="8"/>
        <v/>
      </c>
      <c r="D35" s="27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35"/>
      <c r="R35" s="38" t="e">
        <f t="shared" si="1"/>
        <v>#NUM!</v>
      </c>
      <c r="S35" s="51" t="e">
        <f t="shared" si="2"/>
        <v>#NUM!</v>
      </c>
      <c r="T35" s="51" t="str">
        <f t="shared" si="3"/>
        <v>0</v>
      </c>
      <c r="U35" s="51" t="str">
        <f t="shared" si="4"/>
        <v>0</v>
      </c>
      <c r="V35" s="51" t="str">
        <f t="shared" si="5"/>
        <v>0</v>
      </c>
      <c r="W35" s="61">
        <f t="shared" si="6"/>
        <v>0</v>
      </c>
      <c r="X35" s="64">
        <f t="shared" si="7"/>
        <v>0</v>
      </c>
    </row>
    <row r="36" spans="1:24" x14ac:dyDescent="0.25">
      <c r="A36" s="21"/>
      <c r="B36" s="22"/>
      <c r="C36" s="32" t="str">
        <f t="shared" si="8"/>
        <v/>
      </c>
      <c r="D36" s="27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35"/>
      <c r="R36" s="38" t="e">
        <f t="shared" si="1"/>
        <v>#NUM!</v>
      </c>
      <c r="S36" s="51" t="e">
        <f t="shared" si="2"/>
        <v>#NUM!</v>
      </c>
      <c r="T36" s="51" t="str">
        <f t="shared" si="3"/>
        <v>0</v>
      </c>
      <c r="U36" s="51" t="str">
        <f t="shared" si="4"/>
        <v>0</v>
      </c>
      <c r="V36" s="51" t="str">
        <f t="shared" si="5"/>
        <v>0</v>
      </c>
      <c r="W36" s="61">
        <f t="shared" si="6"/>
        <v>0</v>
      </c>
      <c r="X36" s="64">
        <f t="shared" si="7"/>
        <v>0</v>
      </c>
    </row>
    <row r="37" spans="1:24" x14ac:dyDescent="0.25">
      <c r="A37" s="21"/>
      <c r="B37" s="22"/>
      <c r="C37" s="32" t="str">
        <f t="shared" si="8"/>
        <v/>
      </c>
      <c r="D37" s="27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35"/>
      <c r="R37" s="38" t="e">
        <f t="shared" si="1"/>
        <v>#NUM!</v>
      </c>
      <c r="S37" s="51" t="e">
        <f t="shared" si="2"/>
        <v>#NUM!</v>
      </c>
      <c r="T37" s="51" t="str">
        <f t="shared" si="3"/>
        <v>0</v>
      </c>
      <c r="U37" s="51" t="str">
        <f t="shared" si="4"/>
        <v>0</v>
      </c>
      <c r="V37" s="51" t="str">
        <f t="shared" si="5"/>
        <v>0</v>
      </c>
      <c r="W37" s="61">
        <f t="shared" si="6"/>
        <v>0</v>
      </c>
      <c r="X37" s="64">
        <f t="shared" si="7"/>
        <v>0</v>
      </c>
    </row>
    <row r="38" spans="1:24" ht="15.75" thickBot="1" x14ac:dyDescent="0.3">
      <c r="A38" s="23"/>
      <c r="B38" s="24"/>
      <c r="C38" s="33" t="str">
        <f t="shared" si="8"/>
        <v/>
      </c>
      <c r="D38" s="28"/>
      <c r="E38" s="29"/>
      <c r="F38" s="29"/>
      <c r="G38" s="29"/>
      <c r="H38" s="29"/>
      <c r="I38" s="30"/>
      <c r="J38" s="30"/>
      <c r="K38" s="30"/>
      <c r="L38" s="30"/>
      <c r="M38" s="30"/>
      <c r="N38" s="30"/>
      <c r="O38" s="30"/>
      <c r="P38" s="30"/>
      <c r="Q38" s="36"/>
      <c r="R38" s="39" t="e">
        <f t="shared" si="1"/>
        <v>#NUM!</v>
      </c>
      <c r="S38" s="52" t="e">
        <f t="shared" si="2"/>
        <v>#NUM!</v>
      </c>
      <c r="T38" s="52" t="str">
        <f t="shared" si="3"/>
        <v>0</v>
      </c>
      <c r="U38" s="52" t="str">
        <f t="shared" si="4"/>
        <v>0</v>
      </c>
      <c r="V38" s="52" t="str">
        <f t="shared" si="5"/>
        <v>0</v>
      </c>
      <c r="W38" s="62">
        <f t="shared" si="6"/>
        <v>0</v>
      </c>
      <c r="X38" s="65">
        <f t="shared" si="7"/>
        <v>0</v>
      </c>
    </row>
    <row r="39" spans="1:24" x14ac:dyDescent="0.25">
      <c r="A39" s="9"/>
      <c r="B39" s="9"/>
      <c r="C39" s="7"/>
      <c r="I39" s="2"/>
      <c r="J39" s="2"/>
      <c r="K39" s="2"/>
      <c r="L39" s="2"/>
      <c r="M39" s="2"/>
      <c r="N39" s="2"/>
      <c r="O39" s="2"/>
      <c r="P39" s="2"/>
      <c r="Q39" s="3"/>
      <c r="R39" s="4"/>
    </row>
    <row r="40" spans="1:24" x14ac:dyDescent="0.25">
      <c r="A40" s="9"/>
      <c r="B40" s="9"/>
      <c r="C40" s="7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3"/>
      <c r="R40" s="4"/>
    </row>
    <row r="41" spans="1:24" x14ac:dyDescent="0.25">
      <c r="C41" s="7"/>
      <c r="I41" s="2"/>
      <c r="J41" s="2"/>
      <c r="K41" s="2"/>
      <c r="L41" s="2"/>
      <c r="M41" s="2"/>
      <c r="N41" s="2"/>
      <c r="O41" s="2"/>
      <c r="P41" s="2"/>
      <c r="Q41" s="3"/>
      <c r="R41" s="4"/>
    </row>
    <row r="42" spans="1:24" x14ac:dyDescent="0.25">
      <c r="C42" s="7"/>
      <c r="J42" s="2"/>
      <c r="K42" s="2"/>
      <c r="L42" s="2"/>
      <c r="M42" s="2"/>
      <c r="N42" s="2"/>
      <c r="O42" s="2"/>
      <c r="P42" s="2"/>
      <c r="Q42" s="3"/>
      <c r="R42" s="4"/>
    </row>
    <row r="43" spans="1:24" x14ac:dyDescent="0.25">
      <c r="A43" s="11"/>
      <c r="B43" s="11"/>
      <c r="C43" s="5"/>
      <c r="D43" s="11"/>
      <c r="J43" s="2"/>
      <c r="K43" s="2"/>
      <c r="L43" s="2"/>
      <c r="M43" s="2"/>
      <c r="N43" s="2"/>
      <c r="O43" s="2"/>
      <c r="P43" s="2"/>
      <c r="Q43" s="3"/>
      <c r="R43" s="4"/>
    </row>
    <row r="44" spans="1:24" x14ac:dyDescent="0.25">
      <c r="A44" s="11"/>
      <c r="B44" s="11"/>
      <c r="C44" s="7"/>
      <c r="D44" s="11"/>
      <c r="I44" s="13"/>
      <c r="J44" s="2"/>
      <c r="K44" s="2"/>
      <c r="L44" s="2"/>
      <c r="M44" s="2"/>
      <c r="N44" s="2"/>
      <c r="O44" s="2"/>
      <c r="P44" s="2"/>
      <c r="Q44" s="3"/>
      <c r="R44" s="4"/>
    </row>
    <row r="45" spans="1:24" x14ac:dyDescent="0.25">
      <c r="A45" s="11"/>
      <c r="B45" s="11"/>
      <c r="C45" s="7"/>
      <c r="D45" s="11"/>
      <c r="J45" s="2"/>
      <c r="K45" s="2"/>
      <c r="L45" s="2"/>
      <c r="M45" s="2"/>
      <c r="N45" s="2"/>
      <c r="O45" s="2"/>
      <c r="P45" s="2"/>
      <c r="Q45" s="3"/>
      <c r="R45" s="4"/>
    </row>
    <row r="46" spans="1:24" x14ac:dyDescent="0.25">
      <c r="A46" s="11"/>
      <c r="B46" s="11"/>
      <c r="C46" s="5"/>
      <c r="D46" s="11"/>
      <c r="J46" s="2"/>
      <c r="K46" s="2"/>
      <c r="L46" s="2"/>
      <c r="M46" s="2"/>
      <c r="N46" s="2"/>
      <c r="O46" s="2"/>
      <c r="P46" s="2"/>
      <c r="Q46" s="3"/>
      <c r="R46" s="4"/>
    </row>
    <row r="47" spans="1:24" x14ac:dyDescent="0.25">
      <c r="H47" s="16"/>
    </row>
    <row r="48" spans="1:24" x14ac:dyDescent="0.25">
      <c r="H48" s="16"/>
    </row>
    <row r="49" spans="1:18" x14ac:dyDescent="0.25">
      <c r="H49" s="16"/>
    </row>
    <row r="50" spans="1:18" x14ac:dyDescent="0.25">
      <c r="H50" s="16"/>
    </row>
    <row r="51" spans="1:18" x14ac:dyDescent="0.25">
      <c r="H51" s="16"/>
    </row>
    <row r="52" spans="1:18" x14ac:dyDescent="0.25">
      <c r="H52" s="16"/>
    </row>
    <row r="53" spans="1:18" x14ac:dyDescent="0.25">
      <c r="H53" s="16"/>
    </row>
    <row r="54" spans="1:18" x14ac:dyDescent="0.25">
      <c r="H54" s="16"/>
    </row>
    <row r="55" spans="1:18" x14ac:dyDescent="0.25">
      <c r="C55" s="10"/>
      <c r="E55" s="2"/>
      <c r="F55" s="2"/>
      <c r="G55" s="2"/>
      <c r="H55" s="17"/>
      <c r="I55" s="2"/>
      <c r="J55" s="3"/>
      <c r="K55" s="4"/>
      <c r="L55" s="7"/>
      <c r="M55" s="7"/>
      <c r="N55" s="3"/>
      <c r="O55" s="6"/>
      <c r="P55" s="6"/>
      <c r="Q55" s="6"/>
      <c r="R55" s="6"/>
    </row>
    <row r="56" spans="1:18" x14ac:dyDescent="0.25">
      <c r="G56" s="14"/>
      <c r="H56" s="14"/>
      <c r="L56" s="15"/>
      <c r="M56" s="15"/>
    </row>
    <row r="57" spans="1:18" x14ac:dyDescent="0.25">
      <c r="G57" s="14"/>
      <c r="H57" s="14"/>
      <c r="L57" s="15"/>
      <c r="M57" s="15"/>
    </row>
    <row r="58" spans="1:18" x14ac:dyDescent="0.25">
      <c r="H58" s="14"/>
      <c r="I58" s="14"/>
      <c r="O58" s="15"/>
      <c r="P58" s="15"/>
    </row>
    <row r="59" spans="1:18" x14ac:dyDescent="0.25">
      <c r="G59" s="14"/>
      <c r="H59" s="14"/>
      <c r="L59" s="15"/>
      <c r="M59" s="15"/>
    </row>
    <row r="60" spans="1:18" x14ac:dyDescent="0.25">
      <c r="C60" s="12"/>
      <c r="E60" s="2"/>
      <c r="F60" s="2"/>
      <c r="G60" s="2"/>
      <c r="H60" s="17"/>
      <c r="I60" s="2"/>
      <c r="J60" s="3"/>
      <c r="K60" s="4"/>
      <c r="L60" s="7"/>
      <c r="M60" s="7"/>
      <c r="N60" s="3"/>
      <c r="O60" s="6"/>
      <c r="P60" s="6"/>
      <c r="Q60" s="6"/>
      <c r="R60" s="6"/>
    </row>
    <row r="61" spans="1:18" x14ac:dyDescent="0.25">
      <c r="A61" s="1"/>
      <c r="B61" s="1"/>
      <c r="C61" s="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3"/>
      <c r="R61" s="4"/>
    </row>
    <row r="62" spans="1:18" x14ac:dyDescent="0.25">
      <c r="A62" s="1"/>
      <c r="B62" s="1"/>
      <c r="C62" s="7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  <c r="R62" s="4"/>
    </row>
    <row r="63" spans="1:18" x14ac:dyDescent="0.25">
      <c r="C63" s="5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3"/>
      <c r="R63" s="4"/>
    </row>
    <row r="64" spans="1:18" x14ac:dyDescent="0.25">
      <c r="C64" s="5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3"/>
      <c r="R64" s="4"/>
    </row>
    <row r="65" spans="1:18" x14ac:dyDescent="0.25">
      <c r="C65" s="5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3"/>
      <c r="R65" s="4"/>
    </row>
    <row r="66" spans="1:18" x14ac:dyDescent="0.25">
      <c r="A66" s="1"/>
      <c r="B66" s="1"/>
      <c r="C66" s="7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3"/>
      <c r="R66" s="4"/>
    </row>
    <row r="67" spans="1:18" x14ac:dyDescent="0.25">
      <c r="A67" s="1"/>
      <c r="B67" s="1"/>
      <c r="C67" s="7"/>
      <c r="D67" s="2"/>
      <c r="E67" s="2"/>
      <c r="F67" s="2"/>
      <c r="G67" s="2"/>
      <c r="H67" s="2"/>
      <c r="I67" s="9"/>
      <c r="J67" s="2"/>
      <c r="K67" s="2"/>
      <c r="L67" s="2"/>
      <c r="M67" s="2"/>
      <c r="N67" s="2"/>
      <c r="O67" s="2"/>
      <c r="P67" s="2"/>
      <c r="Q67" s="3"/>
      <c r="R67" s="4"/>
    </row>
    <row r="68" spans="1:18" x14ac:dyDescent="0.25">
      <c r="A68" s="1"/>
      <c r="B68" s="1"/>
      <c r="C68" s="7"/>
      <c r="D68" s="2"/>
      <c r="E68" s="2"/>
      <c r="F68" s="2"/>
      <c r="G68" s="2"/>
      <c r="H68" s="2"/>
      <c r="I68" s="9"/>
      <c r="J68" s="2"/>
      <c r="K68" s="2"/>
      <c r="L68" s="2"/>
      <c r="M68" s="2"/>
      <c r="N68" s="2"/>
      <c r="O68" s="2"/>
      <c r="P68" s="2"/>
      <c r="Q68" s="3"/>
      <c r="R68" s="4"/>
    </row>
    <row r="69" spans="1:18" x14ac:dyDescent="0.25">
      <c r="A69" s="1"/>
      <c r="B69" s="1"/>
      <c r="C69" s="7"/>
      <c r="D69" s="2"/>
      <c r="E69" s="2"/>
      <c r="F69" s="2"/>
      <c r="G69" s="2"/>
      <c r="H69" s="2"/>
      <c r="I69" s="9"/>
      <c r="J69" s="2"/>
      <c r="K69" s="2"/>
      <c r="L69" s="2"/>
      <c r="M69" s="2"/>
      <c r="N69" s="2"/>
      <c r="O69" s="2"/>
      <c r="P69" s="2"/>
      <c r="Q69" s="3"/>
      <c r="R69" s="4"/>
    </row>
    <row r="70" spans="1:18" x14ac:dyDescent="0.25">
      <c r="A70" s="1"/>
      <c r="B70" s="1"/>
      <c r="C70" s="5"/>
      <c r="D70" s="2"/>
      <c r="E70" s="2"/>
      <c r="F70" s="2"/>
      <c r="G70" s="2"/>
      <c r="H70" s="2"/>
      <c r="I70" s="9"/>
      <c r="J70" s="2"/>
      <c r="K70" s="2"/>
      <c r="L70" s="2"/>
      <c r="M70" s="2"/>
      <c r="N70" s="2"/>
      <c r="O70" s="2"/>
      <c r="P70" s="2"/>
      <c r="Q70" s="3"/>
      <c r="R70" s="4"/>
    </row>
    <row r="71" spans="1:18" x14ac:dyDescent="0.25">
      <c r="A71" s="1"/>
      <c r="B71" s="1"/>
      <c r="C71" s="7"/>
      <c r="D71" s="2"/>
      <c r="E71" s="2"/>
      <c r="F71" s="2"/>
      <c r="G71" s="2"/>
      <c r="H71" s="2"/>
      <c r="I71" s="9"/>
      <c r="J71" s="2"/>
      <c r="K71" s="2"/>
      <c r="L71" s="2"/>
      <c r="M71" s="2"/>
      <c r="N71" s="2"/>
      <c r="O71" s="2"/>
      <c r="P71" s="2"/>
      <c r="Q71" s="3"/>
      <c r="R71" s="4"/>
    </row>
    <row r="72" spans="1:18" x14ac:dyDescent="0.25">
      <c r="A72" s="1"/>
      <c r="B72" s="1"/>
      <c r="C72" s="5"/>
      <c r="D72" s="2"/>
      <c r="E72" s="2"/>
      <c r="F72" s="2"/>
      <c r="G72" s="2"/>
      <c r="H72" s="2"/>
      <c r="I72" s="9"/>
      <c r="J72" s="2"/>
      <c r="K72" s="2"/>
      <c r="L72" s="2"/>
      <c r="M72" s="2"/>
      <c r="N72" s="2"/>
      <c r="O72" s="2"/>
      <c r="P72" s="2"/>
      <c r="Q72" s="3"/>
      <c r="R72" s="4"/>
    </row>
    <row r="73" spans="1:18" x14ac:dyDescent="0.25">
      <c r="A73" s="1"/>
      <c r="B73" s="1"/>
      <c r="C73" s="5"/>
      <c r="D73" s="2"/>
      <c r="E73" s="2"/>
      <c r="F73" s="2"/>
      <c r="G73" s="2"/>
      <c r="H73" s="2"/>
      <c r="I73" s="9"/>
      <c r="J73" s="2"/>
      <c r="K73" s="2"/>
      <c r="L73" s="2"/>
      <c r="M73" s="2"/>
      <c r="N73" s="2"/>
      <c r="O73" s="2"/>
      <c r="P73" s="2"/>
      <c r="Q73" s="3"/>
      <c r="R73" s="4"/>
    </row>
    <row r="74" spans="1:18" x14ac:dyDescent="0.25">
      <c r="A74" s="1"/>
      <c r="B74" s="1"/>
      <c r="C74" s="7"/>
      <c r="D74" s="2"/>
      <c r="E74" s="2"/>
      <c r="F74" s="2"/>
      <c r="G74" s="2"/>
      <c r="H74" s="2"/>
      <c r="I74" s="9"/>
      <c r="J74" s="2"/>
      <c r="K74" s="2"/>
      <c r="L74" s="2"/>
      <c r="M74" s="2"/>
      <c r="N74" s="2"/>
      <c r="O74" s="2"/>
      <c r="P74" s="2"/>
      <c r="Q74" s="3"/>
      <c r="R74" s="4"/>
    </row>
    <row r="75" spans="1:18" x14ac:dyDescent="0.25">
      <c r="A75" s="1"/>
      <c r="B75" s="1"/>
      <c r="C75" s="7"/>
      <c r="D75" s="2"/>
      <c r="E75" s="2"/>
      <c r="F75" s="2"/>
      <c r="G75" s="2"/>
      <c r="H75" s="2"/>
      <c r="I75" s="9"/>
      <c r="J75" s="2"/>
      <c r="K75" s="2"/>
      <c r="L75" s="2"/>
      <c r="M75" s="2"/>
      <c r="N75" s="2"/>
      <c r="O75" s="2"/>
      <c r="P75" s="2"/>
      <c r="Q75" s="3"/>
      <c r="R75" s="4"/>
    </row>
    <row r="76" spans="1:18" x14ac:dyDescent="0.25">
      <c r="A76" s="1"/>
      <c r="B76" s="1"/>
      <c r="C76" s="5"/>
      <c r="D76" s="2"/>
      <c r="E76" s="2"/>
      <c r="F76" s="2"/>
      <c r="G76" s="2"/>
      <c r="H76" s="2"/>
      <c r="I76" s="9"/>
      <c r="J76" s="2"/>
      <c r="K76" s="2"/>
      <c r="L76" s="2"/>
      <c r="M76" s="2"/>
      <c r="N76" s="2"/>
      <c r="O76" s="2"/>
      <c r="P76" s="2"/>
      <c r="Q76" s="3"/>
      <c r="R76" s="4"/>
    </row>
    <row r="77" spans="1:18" x14ac:dyDescent="0.25"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10"/>
    </row>
    <row r="78" spans="1:18" x14ac:dyDescent="0.25"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10"/>
    </row>
    <row r="79" spans="1:18" x14ac:dyDescent="0.25"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10"/>
    </row>
    <row r="80" spans="1:18" x14ac:dyDescent="0.25"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10"/>
    </row>
    <row r="81" spans="4:17" x14ac:dyDescent="0.25"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10"/>
    </row>
    <row r="82" spans="4:17" x14ac:dyDescent="0.25"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10"/>
    </row>
    <row r="83" spans="4:17" x14ac:dyDescent="0.25"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10"/>
    </row>
    <row r="84" spans="4:17" x14ac:dyDescent="0.25"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10"/>
    </row>
    <row r="85" spans="4:17" x14ac:dyDescent="0.25"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10"/>
    </row>
    <row r="86" spans="4:17" x14ac:dyDescent="0.25"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10"/>
    </row>
    <row r="87" spans="4:17" x14ac:dyDescent="0.25"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10"/>
    </row>
    <row r="88" spans="4:17" x14ac:dyDescent="0.25"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10"/>
    </row>
    <row r="89" spans="4:17" x14ac:dyDescent="0.25"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10"/>
    </row>
    <row r="90" spans="4:17" x14ac:dyDescent="0.25"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10"/>
    </row>
    <row r="91" spans="4:17" x14ac:dyDescent="0.25"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10"/>
    </row>
    <row r="92" spans="4:17" x14ac:dyDescent="0.25"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10"/>
    </row>
    <row r="93" spans="4:17" x14ac:dyDescent="0.25"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10"/>
    </row>
    <row r="94" spans="4:17" x14ac:dyDescent="0.25"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10"/>
    </row>
    <row r="95" spans="4:17" x14ac:dyDescent="0.25"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10"/>
    </row>
    <row r="96" spans="4:17" x14ac:dyDescent="0.25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10"/>
    </row>
    <row r="97" spans="4:17" x14ac:dyDescent="0.25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10"/>
    </row>
    <row r="98" spans="4:17" x14ac:dyDescent="0.25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10"/>
    </row>
    <row r="99" spans="4:17" x14ac:dyDescent="0.25">
      <c r="D99" s="9"/>
      <c r="E99" s="9"/>
      <c r="F99" s="9"/>
      <c r="G99" s="9"/>
      <c r="H99" s="9"/>
      <c r="I99" s="8"/>
      <c r="J99" s="9"/>
      <c r="K99" s="9"/>
      <c r="L99" s="9"/>
      <c r="M99" s="9"/>
      <c r="N99" s="9"/>
      <c r="O99" s="9"/>
      <c r="P99" s="9"/>
      <c r="Q99" s="10"/>
    </row>
    <row r="100" spans="4:17" x14ac:dyDescent="0.25">
      <c r="D100" s="9"/>
      <c r="E100" s="9"/>
      <c r="F100" s="9"/>
      <c r="G100" s="9"/>
      <c r="H100" s="9"/>
      <c r="J100" s="9"/>
      <c r="K100" s="9"/>
      <c r="L100" s="9"/>
      <c r="M100" s="9"/>
      <c r="N100" s="9"/>
      <c r="O100" s="9"/>
      <c r="P100" s="9"/>
      <c r="Q100" s="10"/>
    </row>
    <row r="101" spans="4:17" x14ac:dyDescent="0.25">
      <c r="D101" s="9"/>
      <c r="E101" s="9"/>
      <c r="F101" s="9"/>
      <c r="G101" s="9"/>
      <c r="H101" s="9"/>
      <c r="J101" s="9"/>
      <c r="K101" s="9"/>
      <c r="L101" s="9"/>
      <c r="M101" s="9"/>
      <c r="N101" s="9"/>
      <c r="O101" s="9"/>
      <c r="P101" s="9"/>
      <c r="Q101" s="10"/>
    </row>
    <row r="102" spans="4:17" x14ac:dyDescent="0.25">
      <c r="D102" s="9"/>
      <c r="E102" s="9"/>
      <c r="F102" s="9"/>
      <c r="G102" s="9"/>
      <c r="H102" s="9"/>
      <c r="J102" s="9"/>
      <c r="K102" s="9"/>
      <c r="L102" s="9"/>
      <c r="M102" s="9"/>
      <c r="N102" s="9"/>
      <c r="O102" s="9"/>
      <c r="P102" s="9"/>
      <c r="Q102" s="10"/>
    </row>
    <row r="103" spans="4:17" x14ac:dyDescent="0.25">
      <c r="D103" s="9"/>
      <c r="E103" s="9"/>
      <c r="F103" s="9"/>
      <c r="G103" s="9"/>
      <c r="H103" s="9"/>
      <c r="J103" s="9"/>
      <c r="K103" s="9"/>
      <c r="L103" s="9"/>
      <c r="M103" s="9"/>
      <c r="N103" s="9"/>
      <c r="O103" s="9"/>
      <c r="P103" s="9"/>
      <c r="Q103" s="10"/>
    </row>
    <row r="104" spans="4:17" x14ac:dyDescent="0.25">
      <c r="D104" s="9"/>
      <c r="E104" s="9"/>
      <c r="F104" s="9"/>
      <c r="G104" s="9"/>
      <c r="H104" s="9"/>
      <c r="J104" s="9"/>
      <c r="K104" s="9"/>
      <c r="L104" s="9"/>
      <c r="M104" s="9"/>
      <c r="N104" s="9"/>
      <c r="O104" s="9"/>
      <c r="P104" s="9"/>
      <c r="Q104" s="10"/>
    </row>
    <row r="105" spans="4:17" x14ac:dyDescent="0.25">
      <c r="D105" s="9"/>
      <c r="E105" s="9"/>
      <c r="F105" s="9"/>
      <c r="G105" s="9"/>
      <c r="H105" s="9"/>
      <c r="J105" s="9"/>
      <c r="K105" s="9"/>
      <c r="L105" s="9"/>
      <c r="M105" s="9"/>
      <c r="N105" s="9"/>
      <c r="O105" s="9"/>
      <c r="P105" s="9"/>
      <c r="Q105" s="10"/>
    </row>
    <row r="106" spans="4:17" x14ac:dyDescent="0.25">
      <c r="D106" s="9"/>
      <c r="E106" s="9"/>
      <c r="F106" s="9"/>
      <c r="G106" s="9"/>
      <c r="H106" s="9"/>
      <c r="J106" s="9"/>
      <c r="K106" s="9"/>
      <c r="L106" s="9"/>
      <c r="M106" s="9"/>
      <c r="N106" s="9"/>
      <c r="O106" s="9"/>
      <c r="P106" s="9"/>
      <c r="Q106" s="10"/>
    </row>
    <row r="107" spans="4:17" x14ac:dyDescent="0.25">
      <c r="D107" s="9"/>
      <c r="E107" s="9"/>
      <c r="F107" s="9"/>
      <c r="G107" s="9"/>
      <c r="H107" s="9"/>
      <c r="J107" s="9"/>
      <c r="K107" s="9"/>
      <c r="L107" s="9"/>
      <c r="M107" s="9"/>
      <c r="N107" s="9"/>
      <c r="O107" s="9"/>
      <c r="P107" s="9"/>
      <c r="Q107" s="10"/>
    </row>
    <row r="108" spans="4:17" x14ac:dyDescent="0.25">
      <c r="D108" s="9"/>
      <c r="E108" s="9"/>
      <c r="F108" s="9"/>
      <c r="G108" s="9"/>
      <c r="H108" s="9"/>
      <c r="J108" s="9"/>
      <c r="K108" s="9"/>
      <c r="L108" s="9"/>
      <c r="M108" s="9"/>
      <c r="N108" s="9"/>
      <c r="O108" s="9"/>
      <c r="P108" s="9"/>
      <c r="Q108" s="10"/>
    </row>
    <row r="109" spans="4:17" x14ac:dyDescent="0.25">
      <c r="D109" s="8"/>
      <c r="E109" s="8"/>
      <c r="F109" s="8"/>
      <c r="G109" s="8"/>
      <c r="H109" s="8"/>
      <c r="J109" s="8"/>
      <c r="K109" s="8"/>
      <c r="L109" s="8"/>
      <c r="M109" s="8"/>
      <c r="N109" s="8"/>
      <c r="O109" s="8"/>
      <c r="P109" s="8"/>
    </row>
  </sheetData>
  <protectedRanges>
    <protectedRange sqref="D43:D45 A43:B45 A20:B23" name="Range2_2_1"/>
    <protectedRange sqref="D46 A46:B46 A24:B24" name="Range2_4_1"/>
    <protectedRange sqref="A25:B25" name="Range2_8_1"/>
    <protectedRange sqref="A26:B26" name="Range2_10_1"/>
    <protectedRange sqref="A27:B27" name="Range2_12_1"/>
    <protectedRange sqref="A28:B28" name="Range2_14_1"/>
    <protectedRange sqref="A29:B29" name="Range2_16_1"/>
    <protectedRange sqref="A30:B30" name="Range2_18_1"/>
    <protectedRange sqref="A31:B37" name="Range2_20_1"/>
    <protectedRange sqref="A6:B6 A38:B40 A8:B8" name="Range2_32_1"/>
    <protectedRange sqref="A7:B7" name="Range2_32_1_1"/>
  </protectedRanges>
  <autoFilter ref="A1:X38" xr:uid="{00000000-0001-0000-0000-000000000000}"/>
  <mergeCells count="2">
    <mergeCell ref="D2:Q2"/>
    <mergeCell ref="R2:X2"/>
  </mergeCells>
  <pageMargins left="0.25" right="0.25" top="0.75" bottom="0.75" header="0.3" footer="0.3"/>
  <pageSetup paperSize="9" scale="45" fitToHeight="0" orientation="landscape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D11040A-5086-4947-8A1E-671ACB4B527D}">
          <x14:formula1>
            <xm:f>'Age Categories'!$A$1:$A$10</xm:f>
          </x14:formula1>
          <xm:sqref>B3:B6 B8 B30:B1048576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1637C-5FBF-46BC-A3EF-42A07DDBFE41}">
  <dimension ref="A1:X140"/>
  <sheetViews>
    <sheetView workbookViewId="0">
      <pane ySplit="1" topLeftCell="A21" activePane="bottomLeft" state="frozen"/>
      <selection pane="bottomLeft" activeCell="P44" sqref="P44"/>
    </sheetView>
  </sheetViews>
  <sheetFormatPr defaultColWidth="9.140625" defaultRowHeight="15" x14ac:dyDescent="0.25"/>
  <cols>
    <col min="1" max="1" width="21.5703125" bestFit="1" customWidth="1"/>
    <col min="2" max="2" width="12.42578125" customWidth="1"/>
    <col min="3" max="3" width="12.85546875" customWidth="1"/>
    <col min="4" max="5" width="14.5703125" customWidth="1"/>
    <col min="6" max="6" width="21.5703125" customWidth="1"/>
    <col min="7" max="17" width="14.5703125" customWidth="1"/>
    <col min="18" max="18" width="9.140625" style="85"/>
    <col min="23" max="23" width="10" customWidth="1"/>
    <col min="24" max="24" width="10.5703125" style="66" customWidth="1"/>
  </cols>
  <sheetData>
    <row r="1" spans="1:24" ht="52.5" customHeight="1" thickBot="1" x14ac:dyDescent="0.3">
      <c r="A1" s="44" t="s">
        <v>11</v>
      </c>
      <c r="B1" s="45" t="s">
        <v>4</v>
      </c>
      <c r="C1" s="43" t="s">
        <v>3</v>
      </c>
      <c r="D1" s="40" t="s">
        <v>14</v>
      </c>
      <c r="E1" s="41" t="s">
        <v>13</v>
      </c>
      <c r="F1" s="41" t="s">
        <v>12</v>
      </c>
      <c r="G1" s="41" t="s">
        <v>15</v>
      </c>
      <c r="H1" s="41" t="s">
        <v>16</v>
      </c>
      <c r="I1" s="41" t="s">
        <v>17</v>
      </c>
      <c r="J1" s="41" t="s">
        <v>18</v>
      </c>
      <c r="K1" s="41" t="s">
        <v>33</v>
      </c>
      <c r="L1" s="41" t="s">
        <v>21</v>
      </c>
      <c r="M1" s="41" t="s">
        <v>137</v>
      </c>
      <c r="N1" s="41" t="s">
        <v>19</v>
      </c>
      <c r="O1" s="41" t="s">
        <v>22</v>
      </c>
      <c r="P1" s="41" t="s">
        <v>23</v>
      </c>
      <c r="Q1" s="42" t="s">
        <v>34</v>
      </c>
      <c r="R1" s="57" t="s">
        <v>28</v>
      </c>
      <c r="S1" s="58" t="s">
        <v>0</v>
      </c>
      <c r="T1" s="58" t="s">
        <v>0</v>
      </c>
      <c r="U1" s="58" t="s">
        <v>0</v>
      </c>
      <c r="V1" s="58" t="s">
        <v>0</v>
      </c>
      <c r="W1" s="67" t="s">
        <v>52</v>
      </c>
      <c r="X1" s="59" t="s">
        <v>1</v>
      </c>
    </row>
    <row r="2" spans="1:24" s="49" customFormat="1" ht="30" customHeight="1" thickBot="1" x14ac:dyDescent="0.25">
      <c r="A2" s="46" t="s">
        <v>29</v>
      </c>
      <c r="B2" s="47" t="s">
        <v>30</v>
      </c>
      <c r="C2" s="48" t="s">
        <v>31</v>
      </c>
      <c r="D2" s="104" t="s">
        <v>32</v>
      </c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6"/>
      <c r="R2" s="104" t="s">
        <v>31</v>
      </c>
      <c r="S2" s="105"/>
      <c r="T2" s="105"/>
      <c r="U2" s="105"/>
      <c r="V2" s="105"/>
      <c r="W2" s="105"/>
      <c r="X2" s="106"/>
    </row>
    <row r="3" spans="1:24" x14ac:dyDescent="0.25">
      <c r="A3" s="107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9"/>
    </row>
    <row r="4" spans="1:24" x14ac:dyDescent="0.25">
      <c r="A4" s="80" t="s">
        <v>71</v>
      </c>
      <c r="B4" s="81" t="s">
        <v>2</v>
      </c>
      <c r="C4" s="32" t="str">
        <f t="shared" ref="C4:C9" si="0">IF(W4&gt;1,IF(X4&lt;5,"","Yes"),"")</f>
        <v/>
      </c>
      <c r="D4" s="27"/>
      <c r="E4" s="18"/>
      <c r="F4" s="18"/>
      <c r="G4" s="18"/>
      <c r="H4" s="18">
        <v>1</v>
      </c>
      <c r="I4" s="18">
        <v>1</v>
      </c>
      <c r="J4" s="18"/>
      <c r="K4" s="18"/>
      <c r="L4" s="18"/>
      <c r="M4" s="18"/>
      <c r="N4" s="18"/>
      <c r="O4" s="18">
        <v>1</v>
      </c>
      <c r="P4" s="18">
        <v>2</v>
      </c>
      <c r="Q4" s="35"/>
      <c r="R4" s="82">
        <f t="shared" ref="R4:R9" si="1">SUM(S4:V4)</f>
        <v>5</v>
      </c>
      <c r="S4" s="51">
        <f>SMALL(D4:Q4,1)</f>
        <v>1</v>
      </c>
      <c r="T4" s="51">
        <f>IF(COUNT(D4:Q4)&lt;2,"0",SMALL(D4:Q4,2))</f>
        <v>1</v>
      </c>
      <c r="U4" s="51">
        <f>IF(COUNT(D4:Q4)&lt;3,"0",SMALL(D4:Q4,3))</f>
        <v>1</v>
      </c>
      <c r="V4" s="51">
        <f>IF(COUNT(D4:Q4)&lt;4,"0",SMALL(D4:Q4,4))</f>
        <v>2</v>
      </c>
      <c r="W4" s="61">
        <f>COUNT(H4,I4,J4,L4,O4,P4)</f>
        <v>4</v>
      </c>
      <c r="X4" s="64">
        <f>COUNT(D4:Q4)</f>
        <v>4</v>
      </c>
    </row>
    <row r="5" spans="1:24" x14ac:dyDescent="0.25">
      <c r="A5" s="80" t="s">
        <v>76</v>
      </c>
      <c r="B5" s="81" t="s">
        <v>2</v>
      </c>
      <c r="C5" s="32" t="str">
        <f t="shared" si="0"/>
        <v/>
      </c>
      <c r="D5" s="27"/>
      <c r="E5" s="18"/>
      <c r="F5" s="18"/>
      <c r="G5" s="18"/>
      <c r="H5" s="18">
        <v>2</v>
      </c>
      <c r="I5" s="18">
        <v>3</v>
      </c>
      <c r="J5" s="18"/>
      <c r="K5" s="18"/>
      <c r="L5" s="18"/>
      <c r="M5" s="18"/>
      <c r="N5" s="18"/>
      <c r="O5" s="18"/>
      <c r="P5" s="18"/>
      <c r="Q5" s="35"/>
      <c r="R5" s="82">
        <f t="shared" si="1"/>
        <v>5</v>
      </c>
      <c r="S5" s="51">
        <f>SMALL(D5:Q5,1)</f>
        <v>2</v>
      </c>
      <c r="T5" s="51">
        <f>IF(COUNT(D5:Q5)&lt;2,"0",SMALL(D5:Q5,2))</f>
        <v>3</v>
      </c>
      <c r="U5" s="51" t="str">
        <f>IF(COUNT(D5:Q5)&lt;3,"0",SMALL(D5:Q5,3))</f>
        <v>0</v>
      </c>
      <c r="V5" s="51" t="str">
        <f>IF(COUNT(D5:Q5)&lt;4,"0",SMALL(D5:Q5,4))</f>
        <v>0</v>
      </c>
      <c r="W5" s="61">
        <f>COUNT(H5,I5,J5,L5,O5,P5)</f>
        <v>2</v>
      </c>
      <c r="X5" s="64">
        <f>COUNT(D5:Q5)</f>
        <v>2</v>
      </c>
    </row>
    <row r="6" spans="1:24" x14ac:dyDescent="0.25">
      <c r="A6" s="80" t="s">
        <v>115</v>
      </c>
      <c r="B6" s="81" t="s">
        <v>2</v>
      </c>
      <c r="C6" s="32" t="str">
        <f t="shared" si="0"/>
        <v/>
      </c>
      <c r="D6" s="27"/>
      <c r="E6" s="18"/>
      <c r="F6" s="18"/>
      <c r="G6" s="18"/>
      <c r="H6" s="18"/>
      <c r="I6" s="18">
        <v>2</v>
      </c>
      <c r="J6" s="18"/>
      <c r="K6" s="18"/>
      <c r="L6" s="18"/>
      <c r="M6" s="18"/>
      <c r="N6" s="18"/>
      <c r="O6" s="18"/>
      <c r="P6" s="18"/>
      <c r="Q6" s="35"/>
      <c r="R6" s="82">
        <f t="shared" ref="R6:R7" si="2">SUM(S6:V6)</f>
        <v>2</v>
      </c>
      <c r="S6" s="51">
        <f t="shared" ref="S6:S7" si="3">SMALL(D6:Q6,1)</f>
        <v>2</v>
      </c>
      <c r="T6" s="51" t="str">
        <f t="shared" ref="T6:T7" si="4">IF(COUNT(D6:Q6)&lt;2,"0",SMALL(D6:Q6,2))</f>
        <v>0</v>
      </c>
      <c r="U6" s="51" t="str">
        <f t="shared" ref="U6:U7" si="5">IF(COUNT(D6:Q6)&lt;3,"0",SMALL(D6:Q6,3))</f>
        <v>0</v>
      </c>
      <c r="V6" s="51" t="str">
        <f t="shared" ref="V6:V7" si="6">IF(COUNT(D6:Q6)&lt;4,"0",SMALL(D6:Q6,4))</f>
        <v>0</v>
      </c>
      <c r="W6" s="61">
        <f t="shared" ref="W6:W7" si="7">COUNT(H6,I6,J6,L6,O6,P6)</f>
        <v>1</v>
      </c>
      <c r="X6" s="64">
        <f t="shared" ref="X6:X7" si="8">COUNT(D6:Q6)</f>
        <v>1</v>
      </c>
    </row>
    <row r="7" spans="1:24" x14ac:dyDescent="0.25">
      <c r="A7" s="80" t="s">
        <v>125</v>
      </c>
      <c r="B7" s="81" t="s">
        <v>2</v>
      </c>
      <c r="C7" s="32" t="str">
        <f t="shared" si="0"/>
        <v/>
      </c>
      <c r="D7" s="27"/>
      <c r="E7" s="18"/>
      <c r="F7" s="18"/>
      <c r="G7" s="18"/>
      <c r="H7" s="18"/>
      <c r="I7" s="18"/>
      <c r="J7" s="18">
        <v>1</v>
      </c>
      <c r="K7" s="18"/>
      <c r="L7" s="18"/>
      <c r="M7" s="18"/>
      <c r="N7" s="18"/>
      <c r="O7" s="18"/>
      <c r="P7" s="18">
        <v>1</v>
      </c>
      <c r="Q7" s="35"/>
      <c r="R7" s="82">
        <f t="shared" si="2"/>
        <v>2</v>
      </c>
      <c r="S7" s="51">
        <f t="shared" si="3"/>
        <v>1</v>
      </c>
      <c r="T7" s="51">
        <f t="shared" si="4"/>
        <v>1</v>
      </c>
      <c r="U7" s="51" t="str">
        <f t="shared" si="5"/>
        <v>0</v>
      </c>
      <c r="V7" s="51" t="str">
        <f t="shared" si="6"/>
        <v>0</v>
      </c>
      <c r="W7" s="61">
        <f t="shared" si="7"/>
        <v>2</v>
      </c>
      <c r="X7" s="64">
        <f t="shared" si="8"/>
        <v>2</v>
      </c>
    </row>
    <row r="8" spans="1:24" x14ac:dyDescent="0.25">
      <c r="A8" s="80" t="s">
        <v>127</v>
      </c>
      <c r="B8" s="81" t="s">
        <v>2</v>
      </c>
      <c r="C8" s="32" t="str">
        <f t="shared" si="0"/>
        <v/>
      </c>
      <c r="D8" s="27"/>
      <c r="E8" s="18"/>
      <c r="F8" s="18"/>
      <c r="G8" s="18"/>
      <c r="H8" s="18"/>
      <c r="I8" s="18"/>
      <c r="J8" s="18">
        <v>2</v>
      </c>
      <c r="K8" s="18"/>
      <c r="L8" s="18"/>
      <c r="M8" s="18"/>
      <c r="N8" s="18"/>
      <c r="O8" s="18"/>
      <c r="P8" s="18"/>
      <c r="Q8" s="35"/>
      <c r="R8" s="82">
        <f t="shared" si="1"/>
        <v>2</v>
      </c>
      <c r="S8" s="51">
        <f>SMALL(D8:Q8,1)</f>
        <v>2</v>
      </c>
      <c r="T8" s="51" t="str">
        <f>IF(COUNT(D8:Q8)&lt;2,"0",SMALL(D8:Q8,2))</f>
        <v>0</v>
      </c>
      <c r="U8" s="51" t="str">
        <f>IF(COUNT(D8:Q8)&lt;3,"0",SMALL(D8:Q8,3))</f>
        <v>0</v>
      </c>
      <c r="V8" s="51" t="str">
        <f>IF(COUNT(D8:Q8)&lt;4,"0",SMALL(D8:Q8,4))</f>
        <v>0</v>
      </c>
      <c r="W8" s="61">
        <f>COUNT(H8,I8,J8,L8,O8,P8)</f>
        <v>1</v>
      </c>
      <c r="X8" s="64">
        <f>COUNT(D8:Q8)</f>
        <v>1</v>
      </c>
    </row>
    <row r="9" spans="1:24" ht="15.75" thickBot="1" x14ac:dyDescent="0.3">
      <c r="A9" s="21"/>
      <c r="B9" s="22"/>
      <c r="C9" s="32" t="str">
        <f t="shared" si="0"/>
        <v/>
      </c>
      <c r="D9" s="2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35"/>
      <c r="R9" s="82" t="e">
        <f t="shared" si="1"/>
        <v>#NUM!</v>
      </c>
      <c r="S9" s="51" t="e">
        <f>SMALL(D9:Q9,1)</f>
        <v>#NUM!</v>
      </c>
      <c r="T9" s="51" t="str">
        <f>IF(COUNT(D9:Q9)&lt;2,"0",SMALL(D9:Q9,2))</f>
        <v>0</v>
      </c>
      <c r="U9" s="51" t="str">
        <f>IF(COUNT(D9:Q9)&lt;3,"0",SMALL(D9:Q9,3))</f>
        <v>0</v>
      </c>
      <c r="V9" s="51" t="str">
        <f>IF(COUNT(D9:Q9)&lt;4,"0",SMALL(D9:Q9,4))</f>
        <v>0</v>
      </c>
      <c r="W9" s="61">
        <f>COUNT(H9,I9,J9,L9,O9,P9)</f>
        <v>0</v>
      </c>
      <c r="X9" s="64">
        <f>COUNT(D9:Q9)</f>
        <v>0</v>
      </c>
    </row>
    <row r="10" spans="1:24" x14ac:dyDescent="0.25">
      <c r="A10" s="107" t="s">
        <v>112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9"/>
    </row>
    <row r="11" spans="1:24" x14ac:dyDescent="0.25">
      <c r="A11" s="80" t="s">
        <v>72</v>
      </c>
      <c r="B11" s="81" t="s">
        <v>9</v>
      </c>
      <c r="C11" s="32" t="str">
        <f t="shared" ref="C11:C14" si="9">IF(W11&gt;1,IF(X11&lt;5,"","Yes"),"")</f>
        <v/>
      </c>
      <c r="D11" s="27"/>
      <c r="E11" s="18"/>
      <c r="F11" s="18"/>
      <c r="G11" s="18"/>
      <c r="H11" s="18">
        <v>1</v>
      </c>
      <c r="I11" s="18"/>
      <c r="J11" s="18"/>
      <c r="K11" s="18"/>
      <c r="L11" s="18"/>
      <c r="M11" s="18"/>
      <c r="N11" s="18"/>
      <c r="O11" s="18"/>
      <c r="P11" s="18"/>
      <c r="Q11" s="35"/>
      <c r="R11" s="82">
        <f t="shared" ref="R11:R14" si="10">SUM(S11:V11)</f>
        <v>1</v>
      </c>
      <c r="S11" s="51">
        <f>SMALL(D11:Q11,1)</f>
        <v>1</v>
      </c>
      <c r="T11" s="51" t="str">
        <f>IF(COUNT(D11:Q11)&lt;2,"0",SMALL(D11:Q11,2))</f>
        <v>0</v>
      </c>
      <c r="U11" s="51" t="str">
        <f>IF(COUNT(D11:Q11)&lt;3,"0",SMALL(D11:Q11,3))</f>
        <v>0</v>
      </c>
      <c r="V11" s="51" t="str">
        <f>IF(COUNT(D11:Q11)&lt;4,"0",SMALL(D11:Q11,4))</f>
        <v>0</v>
      </c>
      <c r="W11" s="61">
        <f>COUNT(H11,I11,J11,L11,O11,P11)</f>
        <v>1</v>
      </c>
      <c r="X11" s="64">
        <f>COUNT(D11:Q11)</f>
        <v>1</v>
      </c>
    </row>
    <row r="12" spans="1:24" x14ac:dyDescent="0.25">
      <c r="A12" s="80" t="s">
        <v>73</v>
      </c>
      <c r="B12" s="81" t="s">
        <v>9</v>
      </c>
      <c r="C12" s="32" t="str">
        <f t="shared" si="9"/>
        <v/>
      </c>
      <c r="D12" s="27"/>
      <c r="E12" s="18"/>
      <c r="F12" s="18"/>
      <c r="G12" s="18"/>
      <c r="H12" s="18">
        <v>2</v>
      </c>
      <c r="I12" s="18"/>
      <c r="J12" s="18"/>
      <c r="K12" s="18"/>
      <c r="L12" s="18">
        <v>1</v>
      </c>
      <c r="M12" s="18"/>
      <c r="N12" s="18"/>
      <c r="O12" s="18"/>
      <c r="P12" s="18"/>
      <c r="Q12" s="35"/>
      <c r="R12" s="82">
        <f t="shared" si="10"/>
        <v>3</v>
      </c>
      <c r="S12" s="51">
        <f>SMALL(D12:Q12,1)</f>
        <v>1</v>
      </c>
      <c r="T12" s="51">
        <f>IF(COUNT(D12:Q12)&lt;2,"0",SMALL(D12:Q12,2))</f>
        <v>2</v>
      </c>
      <c r="U12" s="51" t="str">
        <f>IF(COUNT(D12:Q12)&lt;3,"0",SMALL(D12:Q12,3))</f>
        <v>0</v>
      </c>
      <c r="V12" s="51" t="str">
        <f>IF(COUNT(D12:Q12)&lt;4,"0",SMALL(D12:Q12,4))</f>
        <v>0</v>
      </c>
      <c r="W12" s="61">
        <f>COUNT(H12,I12,J12,L12,O12,P12)</f>
        <v>2</v>
      </c>
      <c r="X12" s="64">
        <f>COUNT(D12:Q12)</f>
        <v>2</v>
      </c>
    </row>
    <row r="13" spans="1:24" x14ac:dyDescent="0.25">
      <c r="A13" s="80" t="s">
        <v>79</v>
      </c>
      <c r="B13" s="81" t="s">
        <v>9</v>
      </c>
      <c r="C13" s="32" t="str">
        <f t="shared" ref="C13" si="11">IF(W13&gt;1,IF(X13&lt;5,"","Yes"),"")</f>
        <v/>
      </c>
      <c r="D13" s="27"/>
      <c r="E13" s="18"/>
      <c r="F13" s="18"/>
      <c r="G13" s="18"/>
      <c r="H13" s="18">
        <v>3</v>
      </c>
      <c r="I13" s="18"/>
      <c r="J13" s="18"/>
      <c r="K13" s="18"/>
      <c r="L13" s="18"/>
      <c r="M13" s="18"/>
      <c r="N13" s="18"/>
      <c r="O13" s="18"/>
      <c r="P13" s="18"/>
      <c r="Q13" s="35"/>
      <c r="R13" s="82">
        <f t="shared" ref="R13" si="12">SUM(S13:V13)</f>
        <v>3</v>
      </c>
      <c r="S13" s="51">
        <f>SMALL(D13:Q13,1)</f>
        <v>3</v>
      </c>
      <c r="T13" s="51" t="str">
        <f>IF(COUNT(D13:Q13)&lt;2,"0",SMALL(D13:Q13,2))</f>
        <v>0</v>
      </c>
      <c r="U13" s="51" t="str">
        <f>IF(COUNT(D13:Q13)&lt;3,"0",SMALL(D13:Q13,3))</f>
        <v>0</v>
      </c>
      <c r="V13" s="51" t="str">
        <f>IF(COUNT(D13:Q13)&lt;4,"0",SMALL(D13:Q13,4))</f>
        <v>0</v>
      </c>
      <c r="W13" s="61">
        <f>COUNT(H13,I13,J13,L13,O13,P13)</f>
        <v>1</v>
      </c>
      <c r="X13" s="64">
        <f>COUNT(D13:Q13)</f>
        <v>1</v>
      </c>
    </row>
    <row r="14" spans="1:24" ht="15.75" thickBot="1" x14ac:dyDescent="0.3">
      <c r="A14" s="21"/>
      <c r="B14" s="22"/>
      <c r="C14" s="32" t="str">
        <f t="shared" si="9"/>
        <v/>
      </c>
      <c r="D14" s="2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35"/>
      <c r="R14" s="82" t="e">
        <f t="shared" si="10"/>
        <v>#NUM!</v>
      </c>
      <c r="S14" s="51" t="e">
        <f>SMALL(D14:Q14,1)</f>
        <v>#NUM!</v>
      </c>
      <c r="T14" s="51" t="str">
        <f>IF(COUNT(D14:Q14)&lt;2,"0",SMALL(D14:Q14,2))</f>
        <v>0</v>
      </c>
      <c r="U14" s="51" t="str">
        <f>IF(COUNT(D14:Q14)&lt;3,"0",SMALL(D14:Q14,3))</f>
        <v>0</v>
      </c>
      <c r="V14" s="51" t="str">
        <f>IF(COUNT(D14:Q14)&lt;4,"0",SMALL(D14:Q14,4))</f>
        <v>0</v>
      </c>
      <c r="W14" s="61">
        <f>COUNT(H14,I14,J14,L14,O14,P14)</f>
        <v>0</v>
      </c>
      <c r="X14" s="64">
        <f>COUNT(D14:Q14)</f>
        <v>0</v>
      </c>
    </row>
    <row r="15" spans="1:24" x14ac:dyDescent="0.25">
      <c r="A15" s="107" t="s">
        <v>54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9"/>
    </row>
    <row r="16" spans="1:24" x14ac:dyDescent="0.25">
      <c r="A16" s="21" t="s">
        <v>36</v>
      </c>
      <c r="B16" s="22" t="s">
        <v>10</v>
      </c>
      <c r="C16" s="32" t="str">
        <f t="shared" ref="C16:C69" si="13">IF(W16&gt;1,IF(X16&lt;5,"","Yes"),"")</f>
        <v>Yes</v>
      </c>
      <c r="D16" s="27">
        <v>1</v>
      </c>
      <c r="E16" s="18"/>
      <c r="F16" s="18"/>
      <c r="G16" s="18"/>
      <c r="H16" s="18">
        <v>2</v>
      </c>
      <c r="I16" s="18">
        <v>1</v>
      </c>
      <c r="J16" s="18">
        <v>1</v>
      </c>
      <c r="K16" s="18">
        <v>1</v>
      </c>
      <c r="L16" s="18">
        <v>1</v>
      </c>
      <c r="M16" s="18"/>
      <c r="N16" s="18"/>
      <c r="O16" s="18">
        <v>1</v>
      </c>
      <c r="P16" s="18"/>
      <c r="Q16" s="35"/>
      <c r="R16" s="82">
        <f t="shared" ref="R16:R69" si="14">SUM(S16:V16)</f>
        <v>4</v>
      </c>
      <c r="S16" s="51">
        <f>SMALL(D16:Q16,1)</f>
        <v>1</v>
      </c>
      <c r="T16" s="51">
        <f>IF(COUNT(D16:Q16)&lt;2,"0",SMALL(D16:Q16,2))</f>
        <v>1</v>
      </c>
      <c r="U16" s="51">
        <f>IF(COUNT(D16:Q16)&lt;3,"0",SMALL(D16:Q16,3))</f>
        <v>1</v>
      </c>
      <c r="V16" s="51">
        <f>IF(COUNT(D16:Q16)&lt;4,"0",SMALL(D16:Q16,4))</f>
        <v>1</v>
      </c>
      <c r="W16" s="61">
        <f>COUNT(H16,I16,J16,L16,O16,P16)</f>
        <v>5</v>
      </c>
      <c r="X16" s="64">
        <f>COUNT(D16:Q16)</f>
        <v>7</v>
      </c>
    </row>
    <row r="17" spans="1:24" x14ac:dyDescent="0.25">
      <c r="A17" s="21" t="s">
        <v>82</v>
      </c>
      <c r="B17" s="22" t="s">
        <v>10</v>
      </c>
      <c r="C17" s="32" t="str">
        <f t="shared" si="13"/>
        <v/>
      </c>
      <c r="D17" s="27"/>
      <c r="E17" s="18"/>
      <c r="F17" s="18"/>
      <c r="G17" s="18"/>
      <c r="H17" s="18">
        <v>1</v>
      </c>
      <c r="I17" s="18"/>
      <c r="J17" s="18"/>
      <c r="K17" s="18"/>
      <c r="L17" s="18"/>
      <c r="M17" s="18"/>
      <c r="N17" s="18"/>
      <c r="O17" s="18"/>
      <c r="P17" s="18">
        <v>1</v>
      </c>
      <c r="Q17" s="35"/>
      <c r="R17" s="82">
        <f t="shared" ref="R17:R20" si="15">SUM(S17:V17)</f>
        <v>2</v>
      </c>
      <c r="S17" s="51">
        <f>SMALL(D17:Q17,1)</f>
        <v>1</v>
      </c>
      <c r="T17" s="51">
        <f>IF(COUNT(D17:Q17)&lt;2,"0",SMALL(D17:Q17,2))</f>
        <v>1</v>
      </c>
      <c r="U17" s="51" t="str">
        <f>IF(COUNT(D17:Q17)&lt;3,"0",SMALL(D17:Q17,3))</f>
        <v>0</v>
      </c>
      <c r="V17" s="51" t="str">
        <f>IF(COUNT(D17:Q17)&lt;4,"0",SMALL(D17:Q17,4))</f>
        <v>0</v>
      </c>
      <c r="W17" s="61">
        <f>COUNT(H17,I17,J17,L17,O17,P17)</f>
        <v>2</v>
      </c>
      <c r="X17" s="64">
        <f>COUNT(D17:Q17)</f>
        <v>2</v>
      </c>
    </row>
    <row r="18" spans="1:24" x14ac:dyDescent="0.25">
      <c r="A18" s="21" t="s">
        <v>83</v>
      </c>
      <c r="B18" s="22" t="s">
        <v>10</v>
      </c>
      <c r="C18" s="32" t="str">
        <f t="shared" si="13"/>
        <v/>
      </c>
      <c r="D18" s="27"/>
      <c r="E18" s="18"/>
      <c r="F18" s="18"/>
      <c r="G18" s="18"/>
      <c r="H18" s="18">
        <v>3</v>
      </c>
      <c r="I18" s="18"/>
      <c r="J18" s="18"/>
      <c r="K18" s="18"/>
      <c r="L18" s="18"/>
      <c r="M18" s="18"/>
      <c r="N18" s="18"/>
      <c r="O18" s="18"/>
      <c r="P18" s="18"/>
      <c r="Q18" s="35"/>
      <c r="R18" s="82">
        <f t="shared" si="15"/>
        <v>3</v>
      </c>
      <c r="S18" s="51">
        <f>SMALL(D18:Q18,1)</f>
        <v>3</v>
      </c>
      <c r="T18" s="51" t="str">
        <f>IF(COUNT(D18:Q18)&lt;2,"0",SMALL(D18:Q18,2))</f>
        <v>0</v>
      </c>
      <c r="U18" s="51" t="str">
        <f>IF(COUNT(D18:Q18)&lt;3,"0",SMALL(D18:Q18,3))</f>
        <v>0</v>
      </c>
      <c r="V18" s="51" t="str">
        <f>IF(COUNT(D18:Q18)&lt;4,"0",SMALL(D18:Q18,4))</f>
        <v>0</v>
      </c>
      <c r="W18" s="61">
        <f>COUNT(H18,I18,J18,L18,O18,P18)</f>
        <v>1</v>
      </c>
      <c r="X18" s="64">
        <f>COUNT(D18:Q18)</f>
        <v>1</v>
      </c>
    </row>
    <row r="19" spans="1:24" x14ac:dyDescent="0.25">
      <c r="A19" s="21" t="s">
        <v>128</v>
      </c>
      <c r="B19" s="22" t="s">
        <v>10</v>
      </c>
      <c r="C19" s="32" t="str">
        <f t="shared" si="13"/>
        <v/>
      </c>
      <c r="D19" s="27"/>
      <c r="E19" s="18"/>
      <c r="F19" s="18"/>
      <c r="G19" s="18"/>
      <c r="H19" s="18"/>
      <c r="I19" s="18"/>
      <c r="J19" s="18">
        <v>2</v>
      </c>
      <c r="K19" s="18"/>
      <c r="L19" s="18"/>
      <c r="M19" s="18"/>
      <c r="N19" s="18"/>
      <c r="O19" s="18"/>
      <c r="P19" s="18"/>
      <c r="Q19" s="35"/>
      <c r="R19" s="82">
        <f t="shared" si="15"/>
        <v>2</v>
      </c>
      <c r="S19" s="51">
        <f t="shared" ref="S19:S20" si="16">SMALL(D19:Q19,1)</f>
        <v>2</v>
      </c>
      <c r="T19" s="51" t="str">
        <f t="shared" ref="T19:T20" si="17">IF(COUNT(D19:Q19)&lt;2,"0",SMALL(D19:Q19,2))</f>
        <v>0</v>
      </c>
      <c r="U19" s="51" t="str">
        <f t="shared" ref="U19:U20" si="18">IF(COUNT(D19:Q19)&lt;3,"0",SMALL(D19:Q19,3))</f>
        <v>0</v>
      </c>
      <c r="V19" s="51" t="str">
        <f t="shared" ref="V19:V20" si="19">IF(COUNT(D19:Q19)&lt;4,"0",SMALL(D19:Q19,4))</f>
        <v>0</v>
      </c>
      <c r="W19" s="61">
        <f t="shared" ref="W19:W20" si="20">COUNT(H19,I19,J19,L19,O19,P19)</f>
        <v>1</v>
      </c>
      <c r="X19" s="64">
        <f t="shared" ref="X19:X20" si="21">COUNT(D19:Q19)</f>
        <v>1</v>
      </c>
    </row>
    <row r="20" spans="1:24" ht="15.75" thickBot="1" x14ac:dyDescent="0.3">
      <c r="A20" s="21"/>
      <c r="B20" s="22"/>
      <c r="C20" s="32"/>
      <c r="D20" s="27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5"/>
      <c r="R20" s="82" t="e">
        <f t="shared" si="15"/>
        <v>#NUM!</v>
      </c>
      <c r="S20" s="51" t="e">
        <f t="shared" si="16"/>
        <v>#NUM!</v>
      </c>
      <c r="T20" s="51" t="str">
        <f t="shared" si="17"/>
        <v>0</v>
      </c>
      <c r="U20" s="51" t="str">
        <f t="shared" si="18"/>
        <v>0</v>
      </c>
      <c r="V20" s="51" t="str">
        <f t="shared" si="19"/>
        <v>0</v>
      </c>
      <c r="W20" s="61">
        <f t="shared" si="20"/>
        <v>0</v>
      </c>
      <c r="X20" s="64">
        <f t="shared" si="21"/>
        <v>0</v>
      </c>
    </row>
    <row r="21" spans="1:24" x14ac:dyDescent="0.25">
      <c r="A21" s="107" t="s">
        <v>55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9"/>
    </row>
    <row r="22" spans="1:24" x14ac:dyDescent="0.25">
      <c r="A22" s="21" t="s">
        <v>80</v>
      </c>
      <c r="B22" s="22" t="s">
        <v>5</v>
      </c>
      <c r="C22" s="32" t="str">
        <f t="shared" si="13"/>
        <v/>
      </c>
      <c r="D22" s="27"/>
      <c r="E22" s="18"/>
      <c r="F22" s="18"/>
      <c r="G22" s="18"/>
      <c r="H22" s="18">
        <v>1</v>
      </c>
      <c r="I22" s="18"/>
      <c r="J22" s="18"/>
      <c r="K22" s="18"/>
      <c r="L22" s="18"/>
      <c r="M22" s="18"/>
      <c r="N22" s="18"/>
      <c r="O22" s="18"/>
      <c r="P22" s="18"/>
      <c r="Q22" s="35"/>
      <c r="R22" s="82">
        <f t="shared" ref="R22:R23" si="22">SUM(S22:V22)</f>
        <v>1</v>
      </c>
      <c r="S22" s="51">
        <f>SMALL(D22:Q22,1)</f>
        <v>1</v>
      </c>
      <c r="T22" s="51" t="str">
        <f>IF(COUNT(D22:Q22)&lt;2,"0",SMALL(D22:Q22,2))</f>
        <v>0</v>
      </c>
      <c r="U22" s="51" t="str">
        <f>IF(COUNT(D22:Q22)&lt;3,"0",SMALL(D22:Q22,3))</f>
        <v>0</v>
      </c>
      <c r="V22" s="51" t="str">
        <f>IF(COUNT(D22:Q22)&lt;4,"0",SMALL(D22:Q22,4))</f>
        <v>0</v>
      </c>
      <c r="W22" s="61">
        <f>COUNT(H22,I22,J22,L22,O22,P22)</f>
        <v>1</v>
      </c>
      <c r="X22" s="64">
        <f>COUNT(D22:Q22)</f>
        <v>1</v>
      </c>
    </row>
    <row r="23" spans="1:24" ht="15.75" thickBot="1" x14ac:dyDescent="0.3">
      <c r="A23" s="21"/>
      <c r="B23" s="22"/>
      <c r="C23" s="32"/>
      <c r="D23" s="2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35"/>
      <c r="R23" s="82" t="e">
        <f t="shared" si="22"/>
        <v>#NUM!</v>
      </c>
      <c r="S23" s="51" t="e">
        <f t="shared" ref="S23" si="23">SMALL(D23:Q23,1)</f>
        <v>#NUM!</v>
      </c>
      <c r="T23" s="51" t="str">
        <f t="shared" ref="T23" si="24">IF(COUNT(D23:Q23)&lt;2,"0",SMALL(D23:Q23,2))</f>
        <v>0</v>
      </c>
      <c r="U23" s="51" t="str">
        <f t="shared" ref="U23" si="25">IF(COUNT(D23:Q23)&lt;3,"0",SMALL(D23:Q23,3))</f>
        <v>0</v>
      </c>
      <c r="V23" s="51" t="str">
        <f t="shared" ref="V23" si="26">IF(COUNT(D23:Q23)&lt;4,"0",SMALL(D23:Q23,4))</f>
        <v>0</v>
      </c>
      <c r="W23" s="61">
        <f t="shared" ref="W23" si="27">COUNT(H23,I23,J23,L23,O23,P23)</f>
        <v>0</v>
      </c>
      <c r="X23" s="64">
        <f t="shared" ref="X23" si="28">COUNT(D23:Q23)</f>
        <v>0</v>
      </c>
    </row>
    <row r="24" spans="1:24" x14ac:dyDescent="0.25">
      <c r="A24" s="107" t="s">
        <v>56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9"/>
    </row>
    <row r="25" spans="1:24" x14ac:dyDescent="0.25">
      <c r="A25" s="21" t="s">
        <v>37</v>
      </c>
      <c r="B25" s="22" t="s">
        <v>6</v>
      </c>
      <c r="C25" s="32" t="str">
        <f t="shared" si="13"/>
        <v/>
      </c>
      <c r="D25" s="27">
        <v>1</v>
      </c>
      <c r="E25" s="18">
        <v>1</v>
      </c>
      <c r="F25" s="18"/>
      <c r="G25" s="18"/>
      <c r="H25" s="18"/>
      <c r="I25" s="18"/>
      <c r="J25" s="18"/>
      <c r="K25" s="18"/>
      <c r="L25" s="18"/>
      <c r="M25" s="18"/>
      <c r="N25" s="18"/>
      <c r="O25" s="18">
        <v>1</v>
      </c>
      <c r="P25" s="18">
        <v>1</v>
      </c>
      <c r="Q25" s="35"/>
      <c r="R25" s="82">
        <f t="shared" si="14"/>
        <v>4</v>
      </c>
      <c r="S25" s="51">
        <f>SMALL(D25:Q25,1)</f>
        <v>1</v>
      </c>
      <c r="T25" s="51">
        <f>IF(COUNT(D25:Q25)&lt;2,"0",SMALL(D25:Q25,2))</f>
        <v>1</v>
      </c>
      <c r="U25" s="51">
        <f>IF(COUNT(D25:Q25)&lt;3,"0",SMALL(D25:Q25,3))</f>
        <v>1</v>
      </c>
      <c r="V25" s="51">
        <f>IF(COUNT(D25:Q25)&lt;4,"0",SMALL(D25:Q25,4))</f>
        <v>1</v>
      </c>
      <c r="W25" s="61">
        <f>COUNT(H25,I25,J25,L25,O25,P25)</f>
        <v>2</v>
      </c>
      <c r="X25" s="64">
        <f>COUNT(D25:Q25)</f>
        <v>4</v>
      </c>
    </row>
    <row r="26" spans="1:24" x14ac:dyDescent="0.25">
      <c r="A26" s="91" t="s">
        <v>74</v>
      </c>
      <c r="B26" s="92" t="s">
        <v>6</v>
      </c>
      <c r="C26" s="32" t="str">
        <f t="shared" si="13"/>
        <v/>
      </c>
      <c r="D26" s="27"/>
      <c r="E26" s="18"/>
      <c r="F26" s="18"/>
      <c r="G26" s="18"/>
      <c r="H26" s="18">
        <v>1</v>
      </c>
      <c r="I26" s="18"/>
      <c r="J26" s="18"/>
      <c r="K26" s="18"/>
      <c r="L26" s="18"/>
      <c r="M26" s="18"/>
      <c r="N26" s="18"/>
      <c r="O26" s="18"/>
      <c r="P26" s="18"/>
      <c r="Q26" s="35"/>
      <c r="R26" s="82">
        <f t="shared" ref="R26:R29" si="29">SUM(S26:V26)</f>
        <v>1</v>
      </c>
      <c r="S26" s="51">
        <f>SMALL(D26:Q26,1)</f>
        <v>1</v>
      </c>
      <c r="T26" s="51" t="str">
        <f>IF(COUNT(D26:Q26)&lt;2,"0",SMALL(D26:Q26,2))</f>
        <v>0</v>
      </c>
      <c r="U26" s="51" t="str">
        <f>IF(COUNT(D26:Q26)&lt;3,"0",SMALL(D26:Q26,3))</f>
        <v>0</v>
      </c>
      <c r="V26" s="51" t="str">
        <f>IF(COUNT(D26:Q26)&lt;4,"0",SMALL(D26:Q26,4))</f>
        <v>0</v>
      </c>
      <c r="W26" s="61">
        <f>COUNT(H26,I26,J26,L26,O26,P26)</f>
        <v>1</v>
      </c>
      <c r="X26" s="64">
        <f>COUNT(D26:Q26)</f>
        <v>1</v>
      </c>
    </row>
    <row r="27" spans="1:24" x14ac:dyDescent="0.25">
      <c r="A27" s="93" t="s">
        <v>116</v>
      </c>
      <c r="B27" s="93" t="s">
        <v>6</v>
      </c>
      <c r="C27" s="94"/>
      <c r="D27" s="27"/>
      <c r="E27" s="18"/>
      <c r="F27" s="18"/>
      <c r="G27" s="18"/>
      <c r="H27" s="18"/>
      <c r="I27" s="18">
        <v>1</v>
      </c>
      <c r="J27" s="18"/>
      <c r="K27" s="18"/>
      <c r="L27" s="18"/>
      <c r="M27" s="18"/>
      <c r="N27" s="18"/>
      <c r="O27" s="18"/>
      <c r="P27" s="18"/>
      <c r="Q27" s="35"/>
      <c r="R27" s="82">
        <f t="shared" si="29"/>
        <v>1</v>
      </c>
      <c r="S27" s="51">
        <f t="shared" ref="S27:S29" si="30">SMALL(D27:Q27,1)</f>
        <v>1</v>
      </c>
      <c r="T27" s="51" t="str">
        <f t="shared" ref="T27:T29" si="31">IF(COUNT(D27:Q27)&lt;2,"0",SMALL(D27:Q27,2))</f>
        <v>0</v>
      </c>
      <c r="U27" s="51" t="str">
        <f t="shared" ref="U27:U29" si="32">IF(COUNT(D27:Q27)&lt;3,"0",SMALL(D27:Q27,3))</f>
        <v>0</v>
      </c>
      <c r="V27" s="51" t="str">
        <f t="shared" ref="V27:V29" si="33">IF(COUNT(D27:Q27)&lt;4,"0",SMALL(D27:Q27,4))</f>
        <v>0</v>
      </c>
      <c r="W27" s="61">
        <f t="shared" ref="W27:W29" si="34">COUNT(H27,I27,J27,L27,O27,P27)</f>
        <v>1</v>
      </c>
      <c r="X27" s="64">
        <f t="shared" ref="X27:X29" si="35">COUNT(D27:Q27)</f>
        <v>1</v>
      </c>
    </row>
    <row r="28" spans="1:24" x14ac:dyDescent="0.25">
      <c r="A28" s="93" t="s">
        <v>126</v>
      </c>
      <c r="B28" s="93" t="s">
        <v>6</v>
      </c>
      <c r="C28" s="94"/>
      <c r="D28" s="27"/>
      <c r="E28" s="18"/>
      <c r="F28" s="18"/>
      <c r="G28" s="18"/>
      <c r="H28" s="18"/>
      <c r="I28" s="18"/>
      <c r="J28" s="18">
        <v>1</v>
      </c>
      <c r="K28" s="18"/>
      <c r="L28" s="18"/>
      <c r="M28" s="18"/>
      <c r="N28" s="18"/>
      <c r="O28" s="18"/>
      <c r="P28" s="18"/>
      <c r="Q28" s="35"/>
      <c r="R28" s="82">
        <f t="shared" si="29"/>
        <v>1</v>
      </c>
      <c r="S28" s="51">
        <f t="shared" si="30"/>
        <v>1</v>
      </c>
      <c r="T28" s="51" t="str">
        <f t="shared" si="31"/>
        <v>0</v>
      </c>
      <c r="U28" s="51" t="str">
        <f t="shared" si="32"/>
        <v>0</v>
      </c>
      <c r="V28" s="51" t="str">
        <f t="shared" si="33"/>
        <v>0</v>
      </c>
      <c r="W28" s="61">
        <f t="shared" si="34"/>
        <v>1</v>
      </c>
      <c r="X28" s="64">
        <f t="shared" si="35"/>
        <v>1</v>
      </c>
    </row>
    <row r="29" spans="1:24" ht="15.75" thickBot="1" x14ac:dyDescent="0.3">
      <c r="A29" s="21"/>
      <c r="B29" s="22"/>
      <c r="C29" s="32"/>
      <c r="D29" s="27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35"/>
      <c r="R29" s="82" t="e">
        <f t="shared" si="29"/>
        <v>#NUM!</v>
      </c>
      <c r="S29" s="51" t="e">
        <f t="shared" si="30"/>
        <v>#NUM!</v>
      </c>
      <c r="T29" s="51" t="str">
        <f t="shared" si="31"/>
        <v>0</v>
      </c>
      <c r="U29" s="51" t="str">
        <f t="shared" si="32"/>
        <v>0</v>
      </c>
      <c r="V29" s="51" t="str">
        <f t="shared" si="33"/>
        <v>0</v>
      </c>
      <c r="W29" s="61">
        <f t="shared" si="34"/>
        <v>0</v>
      </c>
      <c r="X29" s="64">
        <f t="shared" si="35"/>
        <v>0</v>
      </c>
    </row>
    <row r="30" spans="1:24" x14ac:dyDescent="0.25">
      <c r="A30" s="107" t="s">
        <v>57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9"/>
    </row>
    <row r="31" spans="1:24" ht="15.6" customHeight="1" x14ac:dyDescent="0.25">
      <c r="A31" s="69" t="s">
        <v>38</v>
      </c>
      <c r="B31" s="70" t="s">
        <v>8</v>
      </c>
      <c r="C31" s="71" t="str">
        <f t="shared" si="13"/>
        <v>Yes</v>
      </c>
      <c r="D31" s="72">
        <v>2</v>
      </c>
      <c r="E31" s="73">
        <v>2</v>
      </c>
      <c r="F31" s="73"/>
      <c r="G31" s="73"/>
      <c r="H31" s="73">
        <v>3</v>
      </c>
      <c r="I31" s="73">
        <v>4</v>
      </c>
      <c r="J31" s="73"/>
      <c r="K31" s="73"/>
      <c r="L31" s="73">
        <v>4</v>
      </c>
      <c r="M31" s="73"/>
      <c r="N31" s="73"/>
      <c r="O31" s="73"/>
      <c r="P31" s="73">
        <v>3</v>
      </c>
      <c r="Q31" s="74"/>
      <c r="R31" s="83">
        <f t="shared" si="14"/>
        <v>10</v>
      </c>
      <c r="S31" s="75">
        <f>SMALL(D31:Q31,1)</f>
        <v>2</v>
      </c>
      <c r="T31" s="75">
        <f>IF(COUNT(D31:Q31)&lt;2,"0",SMALL(D31:Q31,2))</f>
        <v>2</v>
      </c>
      <c r="U31" s="75">
        <f>IF(COUNT(D31:Q31)&lt;3,"0",SMALL(D31:Q31,3))</f>
        <v>3</v>
      </c>
      <c r="V31" s="75">
        <f>IF(COUNT(D31:Q31)&lt;4,"0",SMALL(D31:Q31,4))</f>
        <v>3</v>
      </c>
      <c r="W31" s="76">
        <f>COUNT(H31,I31,J31,L31,O31,P31)</f>
        <v>4</v>
      </c>
      <c r="X31" s="77">
        <f>COUNT(D31:Q31)</f>
        <v>6</v>
      </c>
    </row>
    <row r="32" spans="1:24" x14ac:dyDescent="0.25">
      <c r="A32" s="21" t="s">
        <v>35</v>
      </c>
      <c r="B32" s="22" t="s">
        <v>8</v>
      </c>
      <c r="C32" s="32" t="str">
        <f>IF(W32&gt;1,IF(X32&lt;5,"","Yes"),"")</f>
        <v>Yes</v>
      </c>
      <c r="D32" s="27">
        <v>1</v>
      </c>
      <c r="E32" s="18">
        <v>1</v>
      </c>
      <c r="F32" s="18">
        <v>1</v>
      </c>
      <c r="G32" s="18"/>
      <c r="H32" s="18">
        <v>2</v>
      </c>
      <c r="I32" s="18">
        <v>2</v>
      </c>
      <c r="J32" s="18">
        <v>2</v>
      </c>
      <c r="K32" s="18"/>
      <c r="L32" s="18">
        <v>2</v>
      </c>
      <c r="M32" s="18"/>
      <c r="N32" s="18"/>
      <c r="O32" s="18"/>
      <c r="P32" s="18"/>
      <c r="Q32" s="35"/>
      <c r="R32" s="82">
        <f t="shared" ref="R32" si="36">SUM(S32:V32)</f>
        <v>5</v>
      </c>
      <c r="S32" s="51">
        <f>SMALL(D32:Q32,1)</f>
        <v>1</v>
      </c>
      <c r="T32" s="51">
        <f>IF(COUNT(D32:Q32)&lt;2,"0",SMALL(D32:Q32,2))</f>
        <v>1</v>
      </c>
      <c r="U32" s="51">
        <f>IF(COUNT(D32:Q32)&lt;3,"0",SMALL(D32:Q32,3))</f>
        <v>1</v>
      </c>
      <c r="V32" s="51">
        <f>IF(COUNT(D32:Q32)&lt;4,"0",SMALL(D32:Q32,4))</f>
        <v>2</v>
      </c>
      <c r="W32" s="61">
        <f>COUNT(H32,I32,J32,L32,O32,P32)</f>
        <v>4</v>
      </c>
      <c r="X32" s="64">
        <f>COUNT(D32:Q32)</f>
        <v>7</v>
      </c>
    </row>
    <row r="33" spans="1:24" x14ac:dyDescent="0.25">
      <c r="A33" s="21" t="s">
        <v>61</v>
      </c>
      <c r="B33" s="22" t="s">
        <v>8</v>
      </c>
      <c r="C33" s="32" t="str">
        <f t="shared" si="13"/>
        <v/>
      </c>
      <c r="D33" s="27"/>
      <c r="E33" s="18">
        <v>3</v>
      </c>
      <c r="F33" s="18"/>
      <c r="G33" s="18"/>
      <c r="H33" s="18"/>
      <c r="I33" s="18"/>
      <c r="J33" s="18"/>
      <c r="K33" s="18">
        <v>1</v>
      </c>
      <c r="L33" s="18"/>
      <c r="M33" s="18"/>
      <c r="N33" s="18"/>
      <c r="O33" s="18"/>
      <c r="P33" s="18"/>
      <c r="Q33" s="35"/>
      <c r="R33" s="82">
        <f t="shared" si="14"/>
        <v>4</v>
      </c>
      <c r="S33" s="51">
        <f>SMALL(D33:Q33,1)</f>
        <v>1</v>
      </c>
      <c r="T33" s="51">
        <f>IF(COUNT(D33:Q33)&lt;2,"0",SMALL(D33:Q33,2))</f>
        <v>3</v>
      </c>
      <c r="U33" s="51" t="str">
        <f>IF(COUNT(D33:Q33)&lt;3,"0",SMALL(D33:Q33,3))</f>
        <v>0</v>
      </c>
      <c r="V33" s="51" t="str">
        <f>IF(COUNT(D33:Q33)&lt;4,"0",SMALL(D33:Q33,4))</f>
        <v>0</v>
      </c>
      <c r="W33" s="61">
        <f>COUNT(H33,I33,J33,L33,O33,P33)</f>
        <v>0</v>
      </c>
      <c r="X33" s="64">
        <f>COUNT(D33:Q33)</f>
        <v>2</v>
      </c>
    </row>
    <row r="34" spans="1:24" x14ac:dyDescent="0.25">
      <c r="A34" s="80" t="s">
        <v>69</v>
      </c>
      <c r="B34" s="81" t="s">
        <v>8</v>
      </c>
      <c r="C34" s="32" t="str">
        <f t="shared" si="13"/>
        <v>Yes</v>
      </c>
      <c r="D34" s="27"/>
      <c r="E34" s="18"/>
      <c r="F34" s="18"/>
      <c r="G34" s="18"/>
      <c r="H34" s="18">
        <v>1</v>
      </c>
      <c r="I34" s="18">
        <v>1</v>
      </c>
      <c r="J34" s="18">
        <v>1</v>
      </c>
      <c r="K34" s="18"/>
      <c r="L34" s="18">
        <v>1</v>
      </c>
      <c r="M34" s="18">
        <v>1</v>
      </c>
      <c r="N34" s="18"/>
      <c r="O34" s="18"/>
      <c r="P34" s="18">
        <v>1</v>
      </c>
      <c r="Q34" s="35"/>
      <c r="R34" s="82">
        <f t="shared" ref="R34:R39" si="37">SUM(S34:V34)</f>
        <v>4</v>
      </c>
      <c r="S34" s="51">
        <f>SMALL(D34:Q34,1)</f>
        <v>1</v>
      </c>
      <c r="T34" s="51">
        <f>IF(COUNT(D34:Q34)&lt;2,"0",SMALL(D34:Q34,2))</f>
        <v>1</v>
      </c>
      <c r="U34" s="51">
        <f>IF(COUNT(D34:Q34)&lt;3,"0",SMALL(D34:Q34,3))</f>
        <v>1</v>
      </c>
      <c r="V34" s="51">
        <f>IF(COUNT(D34:Q34)&lt;4,"0",SMALL(D34:Q34,4))</f>
        <v>1</v>
      </c>
      <c r="W34" s="61">
        <f>COUNT(H34,I34,J34,L34,O34,P34)</f>
        <v>5</v>
      </c>
      <c r="X34" s="64">
        <f t="shared" ref="X34:X39" si="38">COUNT(D34:Q34)</f>
        <v>6</v>
      </c>
    </row>
    <row r="35" spans="1:24" x14ac:dyDescent="0.25">
      <c r="A35" s="91" t="s">
        <v>78</v>
      </c>
      <c r="B35" s="92" t="s">
        <v>8</v>
      </c>
      <c r="C35" s="32" t="str">
        <f t="shared" si="13"/>
        <v/>
      </c>
      <c r="D35" s="27"/>
      <c r="E35" s="18"/>
      <c r="F35" s="18"/>
      <c r="G35" s="18"/>
      <c r="H35" s="18">
        <v>4</v>
      </c>
      <c r="I35" s="18"/>
      <c r="J35" s="18">
        <v>4</v>
      </c>
      <c r="K35" s="18"/>
      <c r="L35" s="18"/>
      <c r="M35" s="18"/>
      <c r="N35" s="18"/>
      <c r="O35" s="18"/>
      <c r="P35" s="18"/>
      <c r="Q35" s="35"/>
      <c r="R35" s="82">
        <f t="shared" si="37"/>
        <v>8</v>
      </c>
      <c r="S35" s="51">
        <f>SMALL(D35:Q35,1)</f>
        <v>4</v>
      </c>
      <c r="T35" s="51">
        <f>IF(COUNT(D35:Q35)&lt;2,"0",SMALL(D35:Q35,2))</f>
        <v>4</v>
      </c>
      <c r="U35" s="51" t="str">
        <f>IF(COUNT(D35:Q35)&lt;3,"0",SMALL(D35:Q35,3))</f>
        <v>0</v>
      </c>
      <c r="V35" s="51" t="str">
        <f>IF(COUNT(D35:Q35)&lt;4,"0",SMALL(D35:Q35,4))</f>
        <v>0</v>
      </c>
      <c r="W35" s="61">
        <f>COUNT(H35,I35,J35,L35,O35,P35)</f>
        <v>2</v>
      </c>
      <c r="X35" s="64">
        <f t="shared" si="38"/>
        <v>2</v>
      </c>
    </row>
    <row r="36" spans="1:24" x14ac:dyDescent="0.25">
      <c r="A36" s="93" t="s">
        <v>117</v>
      </c>
      <c r="B36" s="93" t="s">
        <v>8</v>
      </c>
      <c r="C36" s="32" t="str">
        <f t="shared" si="13"/>
        <v/>
      </c>
      <c r="D36" s="27"/>
      <c r="E36" s="18"/>
      <c r="F36" s="18"/>
      <c r="G36" s="18"/>
      <c r="H36" s="18"/>
      <c r="I36" s="18">
        <v>3</v>
      </c>
      <c r="J36" s="18">
        <v>3</v>
      </c>
      <c r="K36" s="18"/>
      <c r="L36" s="18">
        <v>3</v>
      </c>
      <c r="M36" s="18"/>
      <c r="N36" s="18"/>
      <c r="O36" s="18"/>
      <c r="P36" s="18">
        <v>2</v>
      </c>
      <c r="Q36" s="35"/>
      <c r="R36" s="82">
        <f t="shared" si="37"/>
        <v>11</v>
      </c>
      <c r="S36" s="51">
        <f t="shared" ref="S36:S39" si="39">SMALL(D36:Q36,1)</f>
        <v>2</v>
      </c>
      <c r="T36" s="51">
        <f t="shared" ref="T36:T39" si="40">IF(COUNT(D36:Q36)&lt;2,"0",SMALL(D36:Q36,2))</f>
        <v>3</v>
      </c>
      <c r="U36" s="51">
        <f t="shared" ref="U36:U39" si="41">IF(COUNT(D36:Q36)&lt;3,"0",SMALL(D36:Q36,3))</f>
        <v>3</v>
      </c>
      <c r="V36" s="51">
        <f t="shared" ref="V36:V39" si="42">IF(COUNT(D36:Q36)&lt;4,"0",SMALL(D36:Q36,4))</f>
        <v>3</v>
      </c>
      <c r="W36" s="61">
        <f t="shared" ref="W36:W39" si="43">COUNT(H36,I36,J36,L36,O36,P36)</f>
        <v>4</v>
      </c>
      <c r="X36" s="64">
        <f t="shared" si="38"/>
        <v>4</v>
      </c>
    </row>
    <row r="37" spans="1:24" x14ac:dyDescent="0.25">
      <c r="A37" s="95" t="s">
        <v>129</v>
      </c>
      <c r="B37" s="96" t="s">
        <v>8</v>
      </c>
      <c r="C37" s="32" t="str">
        <f t="shared" si="13"/>
        <v/>
      </c>
      <c r="D37" s="27"/>
      <c r="E37" s="18"/>
      <c r="F37" s="18"/>
      <c r="G37" s="18"/>
      <c r="H37" s="18"/>
      <c r="I37" s="18"/>
      <c r="J37" s="18">
        <v>5</v>
      </c>
      <c r="K37" s="18"/>
      <c r="L37" s="18"/>
      <c r="M37" s="18"/>
      <c r="N37" s="18"/>
      <c r="O37" s="18"/>
      <c r="P37" s="18"/>
      <c r="Q37" s="35"/>
      <c r="R37" s="82">
        <f t="shared" si="37"/>
        <v>5</v>
      </c>
      <c r="S37" s="51">
        <f t="shared" si="39"/>
        <v>5</v>
      </c>
      <c r="T37" s="51" t="str">
        <f t="shared" si="40"/>
        <v>0</v>
      </c>
      <c r="U37" s="51" t="str">
        <f t="shared" si="41"/>
        <v>0</v>
      </c>
      <c r="V37" s="51" t="str">
        <f t="shared" si="42"/>
        <v>0</v>
      </c>
      <c r="W37" s="61">
        <f t="shared" si="43"/>
        <v>1</v>
      </c>
      <c r="X37" s="64">
        <f t="shared" si="38"/>
        <v>1</v>
      </c>
    </row>
    <row r="38" spans="1:24" x14ac:dyDescent="0.25">
      <c r="A38" s="95" t="s">
        <v>143</v>
      </c>
      <c r="B38" s="96" t="s">
        <v>8</v>
      </c>
      <c r="C38" s="32" t="str">
        <f t="shared" ref="C38" si="44">IF(W38&gt;1,IF(X38&lt;5,"","Yes"),"")</f>
        <v/>
      </c>
      <c r="D38" s="27"/>
      <c r="E38" s="18"/>
      <c r="F38" s="18"/>
      <c r="G38" s="18"/>
      <c r="H38" s="18"/>
      <c r="I38" s="18"/>
      <c r="J38" s="18"/>
      <c r="K38" s="18"/>
      <c r="L38" s="18"/>
      <c r="M38" s="18">
        <v>2</v>
      </c>
      <c r="N38" s="18"/>
      <c r="O38" s="18"/>
      <c r="P38" s="18">
        <v>4</v>
      </c>
      <c r="Q38" s="35"/>
      <c r="R38" s="82">
        <f t="shared" ref="R38" si="45">SUM(S38:V38)</f>
        <v>6</v>
      </c>
      <c r="S38" s="51">
        <f t="shared" ref="S38" si="46">SMALL(D38:Q38,1)</f>
        <v>2</v>
      </c>
      <c r="T38" s="51">
        <f t="shared" ref="T38" si="47">IF(COUNT(D38:Q38)&lt;2,"0",SMALL(D38:Q38,2))</f>
        <v>4</v>
      </c>
      <c r="U38" s="51" t="str">
        <f t="shared" ref="U38" si="48">IF(COUNT(D38:Q38)&lt;3,"0",SMALL(D38:Q38,3))</f>
        <v>0</v>
      </c>
      <c r="V38" s="51" t="str">
        <f t="shared" ref="V38" si="49">IF(COUNT(D38:Q38)&lt;4,"0",SMALL(D38:Q38,4))</f>
        <v>0</v>
      </c>
      <c r="W38" s="61">
        <f t="shared" ref="W38" si="50">COUNT(H38,I38,J38,L38,O38,P38)</f>
        <v>1</v>
      </c>
      <c r="X38" s="64">
        <f t="shared" ref="X38" si="51">COUNT(D38:Q38)</f>
        <v>2</v>
      </c>
    </row>
    <row r="39" spans="1:24" ht="15.75" thickBot="1" x14ac:dyDescent="0.3">
      <c r="A39" s="21"/>
      <c r="B39" s="22"/>
      <c r="C39" s="32" t="str">
        <f t="shared" si="13"/>
        <v/>
      </c>
      <c r="D39" s="27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35"/>
      <c r="R39" s="82" t="e">
        <f t="shared" si="37"/>
        <v>#NUM!</v>
      </c>
      <c r="S39" s="51" t="e">
        <f t="shared" si="39"/>
        <v>#NUM!</v>
      </c>
      <c r="T39" s="51" t="str">
        <f t="shared" si="40"/>
        <v>0</v>
      </c>
      <c r="U39" s="51" t="str">
        <f t="shared" si="41"/>
        <v>0</v>
      </c>
      <c r="V39" s="51" t="str">
        <f t="shared" si="42"/>
        <v>0</v>
      </c>
      <c r="W39" s="61">
        <f t="shared" si="43"/>
        <v>0</v>
      </c>
      <c r="X39" s="64">
        <f t="shared" si="38"/>
        <v>0</v>
      </c>
    </row>
    <row r="40" spans="1:24" x14ac:dyDescent="0.25">
      <c r="A40" s="107" t="s">
        <v>58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9"/>
    </row>
    <row r="41" spans="1:24" x14ac:dyDescent="0.25">
      <c r="A41" s="21" t="s">
        <v>64</v>
      </c>
      <c r="B41" s="22" t="s">
        <v>7</v>
      </c>
      <c r="C41" s="32" t="str">
        <f t="shared" si="13"/>
        <v>Yes</v>
      </c>
      <c r="D41" s="27"/>
      <c r="E41" s="18"/>
      <c r="F41" s="18">
        <v>1</v>
      </c>
      <c r="G41" s="18">
        <v>1</v>
      </c>
      <c r="H41" s="18">
        <v>1</v>
      </c>
      <c r="I41" s="18">
        <v>1</v>
      </c>
      <c r="J41" s="18">
        <v>1</v>
      </c>
      <c r="K41" s="18">
        <v>1</v>
      </c>
      <c r="L41" s="18">
        <v>1</v>
      </c>
      <c r="M41" s="18"/>
      <c r="N41" s="18"/>
      <c r="O41" s="18">
        <v>1</v>
      </c>
      <c r="P41" s="18">
        <v>1</v>
      </c>
      <c r="Q41" s="35"/>
      <c r="R41" s="82">
        <f t="shared" si="14"/>
        <v>4</v>
      </c>
      <c r="S41" s="51">
        <f t="shared" ref="S41:S69" si="52">SMALL(D41:Q41,1)</f>
        <v>1</v>
      </c>
      <c r="T41" s="51">
        <f t="shared" ref="T41:T69" si="53">IF(COUNT(D41:Q41)&lt;2,"0",SMALL(D41:Q41,2))</f>
        <v>1</v>
      </c>
      <c r="U41" s="51">
        <f t="shared" ref="U41:U69" si="54">IF(COUNT(D41:Q41)&lt;3,"0",SMALL(D41:Q41,3))</f>
        <v>1</v>
      </c>
      <c r="V41" s="51">
        <f t="shared" ref="V41:V69" si="55">IF(COUNT(D41:Q41)&lt;4,"0",SMALL(D41:Q41,4))</f>
        <v>1</v>
      </c>
      <c r="W41" s="61">
        <f t="shared" ref="W41:W69" si="56">COUNT(H41,I41,J41,L41,O41,P41)</f>
        <v>6</v>
      </c>
      <c r="X41" s="64">
        <f t="shared" ref="X41:X69" si="57">COUNT(D41:Q41)</f>
        <v>9</v>
      </c>
    </row>
    <row r="42" spans="1:24" x14ac:dyDescent="0.25">
      <c r="A42" s="21" t="s">
        <v>75</v>
      </c>
      <c r="B42" s="22" t="s">
        <v>7</v>
      </c>
      <c r="C42" s="32" t="str">
        <f t="shared" si="13"/>
        <v/>
      </c>
      <c r="D42" s="27"/>
      <c r="E42" s="18"/>
      <c r="F42" s="18"/>
      <c r="G42" s="18"/>
      <c r="H42" s="18">
        <v>2</v>
      </c>
      <c r="I42" s="18"/>
      <c r="J42" s="18"/>
      <c r="K42" s="18"/>
      <c r="L42" s="18"/>
      <c r="M42" s="18"/>
      <c r="N42" s="18"/>
      <c r="O42" s="18"/>
      <c r="P42" s="18"/>
      <c r="Q42" s="35"/>
      <c r="R42" s="82">
        <f t="shared" si="14"/>
        <v>2</v>
      </c>
      <c r="S42" s="51">
        <f t="shared" si="52"/>
        <v>2</v>
      </c>
      <c r="T42" s="51" t="str">
        <f t="shared" si="53"/>
        <v>0</v>
      </c>
      <c r="U42" s="51" t="str">
        <f t="shared" si="54"/>
        <v>0</v>
      </c>
      <c r="V42" s="51" t="str">
        <f t="shared" si="55"/>
        <v>0</v>
      </c>
      <c r="W42" s="61">
        <f t="shared" si="56"/>
        <v>1</v>
      </c>
      <c r="X42" s="64">
        <f t="shared" si="57"/>
        <v>1</v>
      </c>
    </row>
    <row r="43" spans="1:24" x14ac:dyDescent="0.25">
      <c r="A43" s="80" t="s">
        <v>77</v>
      </c>
      <c r="B43" s="81" t="s">
        <v>7</v>
      </c>
      <c r="C43" s="32" t="str">
        <f t="shared" si="13"/>
        <v>Yes</v>
      </c>
      <c r="D43" s="27"/>
      <c r="E43" s="18"/>
      <c r="F43" s="18"/>
      <c r="G43" s="18"/>
      <c r="H43" s="18">
        <v>3</v>
      </c>
      <c r="I43" s="18"/>
      <c r="J43" s="18">
        <v>2</v>
      </c>
      <c r="K43" s="18"/>
      <c r="L43" s="18">
        <v>2</v>
      </c>
      <c r="M43" s="18"/>
      <c r="N43" s="18"/>
      <c r="O43" s="18">
        <v>2</v>
      </c>
      <c r="P43" s="18">
        <v>2</v>
      </c>
      <c r="Q43" s="35"/>
      <c r="R43" s="82">
        <f t="shared" si="14"/>
        <v>8</v>
      </c>
      <c r="S43" s="51">
        <f t="shared" si="52"/>
        <v>2</v>
      </c>
      <c r="T43" s="51">
        <f t="shared" si="53"/>
        <v>2</v>
      </c>
      <c r="U43" s="51">
        <f t="shared" si="54"/>
        <v>2</v>
      </c>
      <c r="V43" s="51">
        <f t="shared" si="55"/>
        <v>2</v>
      </c>
      <c r="W43" s="61">
        <f t="shared" si="56"/>
        <v>5</v>
      </c>
      <c r="X43" s="64">
        <f t="shared" si="57"/>
        <v>5</v>
      </c>
    </row>
    <row r="44" spans="1:24" x14ac:dyDescent="0.25">
      <c r="A44" s="21"/>
      <c r="B44" s="22"/>
      <c r="C44" s="32" t="str">
        <f t="shared" si="13"/>
        <v/>
      </c>
      <c r="D44" s="27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35"/>
      <c r="R44" s="82" t="e">
        <f t="shared" si="14"/>
        <v>#NUM!</v>
      </c>
      <c r="S44" s="51" t="e">
        <f t="shared" si="52"/>
        <v>#NUM!</v>
      </c>
      <c r="T44" s="51" t="str">
        <f t="shared" si="53"/>
        <v>0</v>
      </c>
      <c r="U44" s="51" t="str">
        <f t="shared" si="54"/>
        <v>0</v>
      </c>
      <c r="V44" s="51" t="str">
        <f t="shared" si="55"/>
        <v>0</v>
      </c>
      <c r="W44" s="61">
        <f t="shared" si="56"/>
        <v>0</v>
      </c>
      <c r="X44" s="64">
        <f t="shared" si="57"/>
        <v>0</v>
      </c>
    </row>
    <row r="45" spans="1:24" x14ac:dyDescent="0.25">
      <c r="A45" s="21"/>
      <c r="B45" s="22"/>
      <c r="C45" s="32" t="str">
        <f t="shared" si="13"/>
        <v/>
      </c>
      <c r="D45" s="27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35"/>
      <c r="R45" s="82" t="e">
        <f t="shared" si="14"/>
        <v>#NUM!</v>
      </c>
      <c r="S45" s="51" t="e">
        <f t="shared" si="52"/>
        <v>#NUM!</v>
      </c>
      <c r="T45" s="51" t="str">
        <f t="shared" si="53"/>
        <v>0</v>
      </c>
      <c r="U45" s="51" t="str">
        <f t="shared" si="54"/>
        <v>0</v>
      </c>
      <c r="V45" s="51" t="str">
        <f t="shared" si="55"/>
        <v>0</v>
      </c>
      <c r="W45" s="61">
        <f t="shared" si="56"/>
        <v>0</v>
      </c>
      <c r="X45" s="64">
        <f t="shared" si="57"/>
        <v>0</v>
      </c>
    </row>
    <row r="46" spans="1:24" x14ac:dyDescent="0.25">
      <c r="A46" s="21"/>
      <c r="B46" s="22"/>
      <c r="C46" s="32" t="str">
        <f t="shared" si="13"/>
        <v/>
      </c>
      <c r="D46" s="27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35"/>
      <c r="R46" s="82" t="e">
        <f t="shared" si="14"/>
        <v>#NUM!</v>
      </c>
      <c r="S46" s="51" t="e">
        <f t="shared" si="52"/>
        <v>#NUM!</v>
      </c>
      <c r="T46" s="51" t="str">
        <f t="shared" si="53"/>
        <v>0</v>
      </c>
      <c r="U46" s="51" t="str">
        <f t="shared" si="54"/>
        <v>0</v>
      </c>
      <c r="V46" s="51" t="str">
        <f t="shared" si="55"/>
        <v>0</v>
      </c>
      <c r="W46" s="61">
        <f t="shared" si="56"/>
        <v>0</v>
      </c>
      <c r="X46" s="64">
        <f t="shared" si="57"/>
        <v>0</v>
      </c>
    </row>
    <row r="47" spans="1:24" x14ac:dyDescent="0.25">
      <c r="A47" s="21"/>
      <c r="B47" s="22"/>
      <c r="C47" s="32" t="str">
        <f t="shared" si="13"/>
        <v/>
      </c>
      <c r="D47" s="2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35"/>
      <c r="R47" s="82" t="e">
        <f t="shared" si="14"/>
        <v>#NUM!</v>
      </c>
      <c r="S47" s="51" t="e">
        <f t="shared" si="52"/>
        <v>#NUM!</v>
      </c>
      <c r="T47" s="51" t="str">
        <f t="shared" si="53"/>
        <v>0</v>
      </c>
      <c r="U47" s="51" t="str">
        <f t="shared" si="54"/>
        <v>0</v>
      </c>
      <c r="V47" s="51" t="str">
        <f t="shared" si="55"/>
        <v>0</v>
      </c>
      <c r="W47" s="61">
        <f t="shared" si="56"/>
        <v>0</v>
      </c>
      <c r="X47" s="64">
        <f t="shared" si="57"/>
        <v>0</v>
      </c>
    </row>
    <row r="48" spans="1:24" x14ac:dyDescent="0.25">
      <c r="A48" s="21"/>
      <c r="B48" s="22"/>
      <c r="C48" s="32" t="str">
        <f t="shared" si="13"/>
        <v/>
      </c>
      <c r="D48" s="2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35"/>
      <c r="R48" s="82" t="e">
        <f t="shared" si="14"/>
        <v>#NUM!</v>
      </c>
      <c r="S48" s="51" t="e">
        <f t="shared" si="52"/>
        <v>#NUM!</v>
      </c>
      <c r="T48" s="51" t="str">
        <f t="shared" si="53"/>
        <v>0</v>
      </c>
      <c r="U48" s="51" t="str">
        <f t="shared" si="54"/>
        <v>0</v>
      </c>
      <c r="V48" s="51" t="str">
        <f t="shared" si="55"/>
        <v>0</v>
      </c>
      <c r="W48" s="61">
        <f t="shared" si="56"/>
        <v>0</v>
      </c>
      <c r="X48" s="64">
        <f t="shared" si="57"/>
        <v>0</v>
      </c>
    </row>
    <row r="49" spans="1:24" x14ac:dyDescent="0.25">
      <c r="A49" s="21"/>
      <c r="B49" s="22"/>
      <c r="C49" s="32" t="str">
        <f t="shared" si="13"/>
        <v/>
      </c>
      <c r="D49" s="27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35"/>
      <c r="R49" s="82" t="e">
        <f t="shared" si="14"/>
        <v>#NUM!</v>
      </c>
      <c r="S49" s="51" t="e">
        <f t="shared" si="52"/>
        <v>#NUM!</v>
      </c>
      <c r="T49" s="51" t="str">
        <f t="shared" si="53"/>
        <v>0</v>
      </c>
      <c r="U49" s="51" t="str">
        <f t="shared" si="54"/>
        <v>0</v>
      </c>
      <c r="V49" s="51" t="str">
        <f t="shared" si="55"/>
        <v>0</v>
      </c>
      <c r="W49" s="61">
        <f t="shared" si="56"/>
        <v>0</v>
      </c>
      <c r="X49" s="64">
        <f t="shared" si="57"/>
        <v>0</v>
      </c>
    </row>
    <row r="50" spans="1:24" x14ac:dyDescent="0.25">
      <c r="A50" s="21"/>
      <c r="B50" s="22"/>
      <c r="C50" s="32" t="str">
        <f t="shared" si="13"/>
        <v/>
      </c>
      <c r="D50" s="2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35"/>
      <c r="R50" s="82" t="e">
        <f t="shared" si="14"/>
        <v>#NUM!</v>
      </c>
      <c r="S50" s="51" t="e">
        <f t="shared" si="52"/>
        <v>#NUM!</v>
      </c>
      <c r="T50" s="51" t="str">
        <f t="shared" si="53"/>
        <v>0</v>
      </c>
      <c r="U50" s="51" t="str">
        <f t="shared" si="54"/>
        <v>0</v>
      </c>
      <c r="V50" s="51" t="str">
        <f t="shared" si="55"/>
        <v>0</v>
      </c>
      <c r="W50" s="61">
        <f t="shared" si="56"/>
        <v>0</v>
      </c>
      <c r="X50" s="64">
        <f t="shared" si="57"/>
        <v>0</v>
      </c>
    </row>
    <row r="51" spans="1:24" x14ac:dyDescent="0.25">
      <c r="A51" s="21"/>
      <c r="B51" s="22"/>
      <c r="C51" s="32" t="str">
        <f t="shared" si="13"/>
        <v/>
      </c>
      <c r="D51" s="2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35"/>
      <c r="R51" s="82" t="e">
        <f t="shared" si="14"/>
        <v>#NUM!</v>
      </c>
      <c r="S51" s="51" t="e">
        <f t="shared" si="52"/>
        <v>#NUM!</v>
      </c>
      <c r="T51" s="51" t="str">
        <f t="shared" si="53"/>
        <v>0</v>
      </c>
      <c r="U51" s="51" t="str">
        <f t="shared" si="54"/>
        <v>0</v>
      </c>
      <c r="V51" s="51" t="str">
        <f t="shared" si="55"/>
        <v>0</v>
      </c>
      <c r="W51" s="61">
        <f t="shared" si="56"/>
        <v>0</v>
      </c>
      <c r="X51" s="64">
        <f t="shared" si="57"/>
        <v>0</v>
      </c>
    </row>
    <row r="52" spans="1:24" x14ac:dyDescent="0.25">
      <c r="A52" s="21"/>
      <c r="B52" s="22"/>
      <c r="C52" s="32" t="str">
        <f t="shared" si="13"/>
        <v/>
      </c>
      <c r="D52" s="2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35"/>
      <c r="R52" s="82" t="e">
        <f t="shared" si="14"/>
        <v>#NUM!</v>
      </c>
      <c r="S52" s="51" t="e">
        <f t="shared" si="52"/>
        <v>#NUM!</v>
      </c>
      <c r="T52" s="51" t="str">
        <f t="shared" si="53"/>
        <v>0</v>
      </c>
      <c r="U52" s="51" t="str">
        <f t="shared" si="54"/>
        <v>0</v>
      </c>
      <c r="V52" s="51" t="str">
        <f t="shared" si="55"/>
        <v>0</v>
      </c>
      <c r="W52" s="61">
        <f t="shared" si="56"/>
        <v>0</v>
      </c>
      <c r="X52" s="64">
        <f t="shared" si="57"/>
        <v>0</v>
      </c>
    </row>
    <row r="53" spans="1:24" x14ac:dyDescent="0.25">
      <c r="A53" s="21"/>
      <c r="B53" s="22"/>
      <c r="C53" s="32" t="str">
        <f t="shared" si="13"/>
        <v/>
      </c>
      <c r="D53" s="2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35"/>
      <c r="R53" s="82" t="e">
        <f t="shared" si="14"/>
        <v>#NUM!</v>
      </c>
      <c r="S53" s="51" t="e">
        <f t="shared" si="52"/>
        <v>#NUM!</v>
      </c>
      <c r="T53" s="51" t="str">
        <f t="shared" si="53"/>
        <v>0</v>
      </c>
      <c r="U53" s="51" t="str">
        <f t="shared" si="54"/>
        <v>0</v>
      </c>
      <c r="V53" s="51" t="str">
        <f t="shared" si="55"/>
        <v>0</v>
      </c>
      <c r="W53" s="61">
        <f t="shared" si="56"/>
        <v>0</v>
      </c>
      <c r="X53" s="64">
        <f t="shared" si="57"/>
        <v>0</v>
      </c>
    </row>
    <row r="54" spans="1:24" x14ac:dyDescent="0.25">
      <c r="A54" s="21"/>
      <c r="B54" s="22"/>
      <c r="C54" s="32" t="str">
        <f t="shared" si="13"/>
        <v/>
      </c>
      <c r="D54" s="2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35"/>
      <c r="R54" s="82" t="e">
        <f t="shared" si="14"/>
        <v>#NUM!</v>
      </c>
      <c r="S54" s="51" t="e">
        <f t="shared" si="52"/>
        <v>#NUM!</v>
      </c>
      <c r="T54" s="51" t="str">
        <f t="shared" si="53"/>
        <v>0</v>
      </c>
      <c r="U54" s="51" t="str">
        <f t="shared" si="54"/>
        <v>0</v>
      </c>
      <c r="V54" s="51" t="str">
        <f t="shared" si="55"/>
        <v>0</v>
      </c>
      <c r="W54" s="61">
        <f t="shared" si="56"/>
        <v>0</v>
      </c>
      <c r="X54" s="64">
        <f t="shared" si="57"/>
        <v>0</v>
      </c>
    </row>
    <row r="55" spans="1:24" x14ac:dyDescent="0.25">
      <c r="A55" s="21"/>
      <c r="B55" s="22"/>
      <c r="C55" s="32" t="str">
        <f t="shared" si="13"/>
        <v/>
      </c>
      <c r="D55" s="2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35"/>
      <c r="R55" s="82" t="e">
        <f t="shared" si="14"/>
        <v>#NUM!</v>
      </c>
      <c r="S55" s="51" t="e">
        <f t="shared" si="52"/>
        <v>#NUM!</v>
      </c>
      <c r="T55" s="51" t="str">
        <f t="shared" si="53"/>
        <v>0</v>
      </c>
      <c r="U55" s="51" t="str">
        <f t="shared" si="54"/>
        <v>0</v>
      </c>
      <c r="V55" s="51" t="str">
        <f t="shared" si="55"/>
        <v>0</v>
      </c>
      <c r="W55" s="61">
        <f t="shared" si="56"/>
        <v>0</v>
      </c>
      <c r="X55" s="64">
        <f t="shared" si="57"/>
        <v>0</v>
      </c>
    </row>
    <row r="56" spans="1:24" x14ac:dyDescent="0.25">
      <c r="A56" s="21"/>
      <c r="B56" s="22"/>
      <c r="C56" s="32" t="str">
        <f t="shared" si="13"/>
        <v/>
      </c>
      <c r="D56" s="2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35"/>
      <c r="R56" s="82" t="e">
        <f t="shared" si="14"/>
        <v>#NUM!</v>
      </c>
      <c r="S56" s="51" t="e">
        <f t="shared" si="52"/>
        <v>#NUM!</v>
      </c>
      <c r="T56" s="51" t="str">
        <f t="shared" si="53"/>
        <v>0</v>
      </c>
      <c r="U56" s="51" t="str">
        <f t="shared" si="54"/>
        <v>0</v>
      </c>
      <c r="V56" s="51" t="str">
        <f t="shared" si="55"/>
        <v>0</v>
      </c>
      <c r="W56" s="61">
        <f t="shared" si="56"/>
        <v>0</v>
      </c>
      <c r="X56" s="64">
        <f t="shared" si="57"/>
        <v>0</v>
      </c>
    </row>
    <row r="57" spans="1:24" x14ac:dyDescent="0.25">
      <c r="A57" s="21"/>
      <c r="B57" s="22"/>
      <c r="C57" s="32" t="str">
        <f t="shared" si="13"/>
        <v/>
      </c>
      <c r="D57" s="2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35"/>
      <c r="R57" s="82" t="e">
        <f t="shared" si="14"/>
        <v>#NUM!</v>
      </c>
      <c r="S57" s="51" t="e">
        <f t="shared" si="52"/>
        <v>#NUM!</v>
      </c>
      <c r="T57" s="51" t="str">
        <f t="shared" si="53"/>
        <v>0</v>
      </c>
      <c r="U57" s="51" t="str">
        <f t="shared" si="54"/>
        <v>0</v>
      </c>
      <c r="V57" s="51" t="str">
        <f t="shared" si="55"/>
        <v>0</v>
      </c>
      <c r="W57" s="61">
        <f t="shared" si="56"/>
        <v>0</v>
      </c>
      <c r="X57" s="64">
        <f t="shared" si="57"/>
        <v>0</v>
      </c>
    </row>
    <row r="58" spans="1:24" x14ac:dyDescent="0.25">
      <c r="A58" s="21"/>
      <c r="B58" s="22"/>
      <c r="C58" s="32" t="str">
        <f t="shared" si="13"/>
        <v/>
      </c>
      <c r="D58" s="2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35"/>
      <c r="R58" s="82" t="e">
        <f t="shared" si="14"/>
        <v>#NUM!</v>
      </c>
      <c r="S58" s="51" t="e">
        <f t="shared" si="52"/>
        <v>#NUM!</v>
      </c>
      <c r="T58" s="51" t="str">
        <f t="shared" si="53"/>
        <v>0</v>
      </c>
      <c r="U58" s="51" t="str">
        <f t="shared" si="54"/>
        <v>0</v>
      </c>
      <c r="V58" s="51" t="str">
        <f t="shared" si="55"/>
        <v>0</v>
      </c>
      <c r="W58" s="61">
        <f t="shared" si="56"/>
        <v>0</v>
      </c>
      <c r="X58" s="64">
        <f t="shared" si="57"/>
        <v>0</v>
      </c>
    </row>
    <row r="59" spans="1:24" x14ac:dyDescent="0.25">
      <c r="A59" s="21"/>
      <c r="B59" s="22"/>
      <c r="C59" s="32" t="str">
        <f t="shared" si="13"/>
        <v/>
      </c>
      <c r="D59" s="2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35"/>
      <c r="R59" s="82" t="e">
        <f t="shared" si="14"/>
        <v>#NUM!</v>
      </c>
      <c r="S59" s="51" t="e">
        <f t="shared" si="52"/>
        <v>#NUM!</v>
      </c>
      <c r="T59" s="51" t="str">
        <f t="shared" si="53"/>
        <v>0</v>
      </c>
      <c r="U59" s="51" t="str">
        <f t="shared" si="54"/>
        <v>0</v>
      </c>
      <c r="V59" s="51" t="str">
        <f t="shared" si="55"/>
        <v>0</v>
      </c>
      <c r="W59" s="61">
        <f t="shared" si="56"/>
        <v>0</v>
      </c>
      <c r="X59" s="64">
        <f t="shared" si="57"/>
        <v>0</v>
      </c>
    </row>
    <row r="60" spans="1:24" x14ac:dyDescent="0.25">
      <c r="A60" s="21"/>
      <c r="B60" s="22"/>
      <c r="C60" s="32" t="str">
        <f t="shared" si="13"/>
        <v/>
      </c>
      <c r="D60" s="2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35"/>
      <c r="R60" s="82" t="e">
        <f t="shared" si="14"/>
        <v>#NUM!</v>
      </c>
      <c r="S60" s="51" t="e">
        <f t="shared" si="52"/>
        <v>#NUM!</v>
      </c>
      <c r="T60" s="51" t="str">
        <f t="shared" si="53"/>
        <v>0</v>
      </c>
      <c r="U60" s="51" t="str">
        <f t="shared" si="54"/>
        <v>0</v>
      </c>
      <c r="V60" s="51" t="str">
        <f t="shared" si="55"/>
        <v>0</v>
      </c>
      <c r="W60" s="61">
        <f t="shared" si="56"/>
        <v>0</v>
      </c>
      <c r="X60" s="64">
        <f t="shared" si="57"/>
        <v>0</v>
      </c>
    </row>
    <row r="61" spans="1:24" x14ac:dyDescent="0.25">
      <c r="A61" s="21"/>
      <c r="B61" s="22"/>
      <c r="C61" s="32" t="str">
        <f t="shared" si="13"/>
        <v/>
      </c>
      <c r="D61" s="2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35"/>
      <c r="R61" s="82" t="e">
        <f t="shared" si="14"/>
        <v>#NUM!</v>
      </c>
      <c r="S61" s="51" t="e">
        <f t="shared" si="52"/>
        <v>#NUM!</v>
      </c>
      <c r="T61" s="51" t="str">
        <f t="shared" si="53"/>
        <v>0</v>
      </c>
      <c r="U61" s="51" t="str">
        <f t="shared" si="54"/>
        <v>0</v>
      </c>
      <c r="V61" s="51" t="str">
        <f t="shared" si="55"/>
        <v>0</v>
      </c>
      <c r="W61" s="61">
        <f t="shared" si="56"/>
        <v>0</v>
      </c>
      <c r="X61" s="64">
        <f t="shared" si="57"/>
        <v>0</v>
      </c>
    </row>
    <row r="62" spans="1:24" x14ac:dyDescent="0.25">
      <c r="A62" s="21"/>
      <c r="B62" s="22"/>
      <c r="C62" s="32" t="str">
        <f t="shared" si="13"/>
        <v/>
      </c>
      <c r="D62" s="2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35"/>
      <c r="R62" s="82" t="e">
        <f t="shared" si="14"/>
        <v>#NUM!</v>
      </c>
      <c r="S62" s="51" t="e">
        <f t="shared" si="52"/>
        <v>#NUM!</v>
      </c>
      <c r="T62" s="51" t="str">
        <f t="shared" si="53"/>
        <v>0</v>
      </c>
      <c r="U62" s="51" t="str">
        <f t="shared" si="54"/>
        <v>0</v>
      </c>
      <c r="V62" s="51" t="str">
        <f t="shared" si="55"/>
        <v>0</v>
      </c>
      <c r="W62" s="61">
        <f t="shared" si="56"/>
        <v>0</v>
      </c>
      <c r="X62" s="64">
        <f t="shared" si="57"/>
        <v>0</v>
      </c>
    </row>
    <row r="63" spans="1:24" x14ac:dyDescent="0.25">
      <c r="A63" s="21"/>
      <c r="B63" s="22"/>
      <c r="C63" s="32" t="str">
        <f t="shared" si="13"/>
        <v/>
      </c>
      <c r="D63" s="2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35"/>
      <c r="R63" s="82" t="e">
        <f t="shared" si="14"/>
        <v>#NUM!</v>
      </c>
      <c r="S63" s="51" t="e">
        <f t="shared" si="52"/>
        <v>#NUM!</v>
      </c>
      <c r="T63" s="51" t="str">
        <f t="shared" si="53"/>
        <v>0</v>
      </c>
      <c r="U63" s="51" t="str">
        <f t="shared" si="54"/>
        <v>0</v>
      </c>
      <c r="V63" s="51" t="str">
        <f t="shared" si="55"/>
        <v>0</v>
      </c>
      <c r="W63" s="61">
        <f t="shared" si="56"/>
        <v>0</v>
      </c>
      <c r="X63" s="64">
        <f t="shared" si="57"/>
        <v>0</v>
      </c>
    </row>
    <row r="64" spans="1:24" x14ac:dyDescent="0.25">
      <c r="A64" s="21"/>
      <c r="B64" s="22"/>
      <c r="C64" s="32" t="str">
        <f t="shared" si="13"/>
        <v/>
      </c>
      <c r="D64" s="2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35"/>
      <c r="R64" s="82" t="e">
        <f t="shared" si="14"/>
        <v>#NUM!</v>
      </c>
      <c r="S64" s="51" t="e">
        <f t="shared" si="52"/>
        <v>#NUM!</v>
      </c>
      <c r="T64" s="51" t="str">
        <f t="shared" si="53"/>
        <v>0</v>
      </c>
      <c r="U64" s="51" t="str">
        <f t="shared" si="54"/>
        <v>0</v>
      </c>
      <c r="V64" s="51" t="str">
        <f t="shared" si="55"/>
        <v>0</v>
      </c>
      <c r="W64" s="61">
        <f t="shared" si="56"/>
        <v>0</v>
      </c>
      <c r="X64" s="64">
        <f t="shared" si="57"/>
        <v>0</v>
      </c>
    </row>
    <row r="65" spans="1:24" x14ac:dyDescent="0.25">
      <c r="A65" s="21"/>
      <c r="B65" s="22"/>
      <c r="C65" s="32" t="str">
        <f t="shared" si="13"/>
        <v/>
      </c>
      <c r="D65" s="2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35"/>
      <c r="R65" s="82" t="e">
        <f t="shared" si="14"/>
        <v>#NUM!</v>
      </c>
      <c r="S65" s="51" t="e">
        <f t="shared" si="52"/>
        <v>#NUM!</v>
      </c>
      <c r="T65" s="51" t="str">
        <f t="shared" si="53"/>
        <v>0</v>
      </c>
      <c r="U65" s="51" t="str">
        <f t="shared" si="54"/>
        <v>0</v>
      </c>
      <c r="V65" s="51" t="str">
        <f t="shared" si="55"/>
        <v>0</v>
      </c>
      <c r="W65" s="61">
        <f t="shared" si="56"/>
        <v>0</v>
      </c>
      <c r="X65" s="64">
        <f t="shared" si="57"/>
        <v>0</v>
      </c>
    </row>
    <row r="66" spans="1:24" x14ac:dyDescent="0.25">
      <c r="A66" s="21"/>
      <c r="B66" s="22"/>
      <c r="C66" s="32" t="str">
        <f t="shared" si="13"/>
        <v/>
      </c>
      <c r="D66" s="2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35"/>
      <c r="R66" s="82" t="e">
        <f t="shared" si="14"/>
        <v>#NUM!</v>
      </c>
      <c r="S66" s="51" t="e">
        <f t="shared" si="52"/>
        <v>#NUM!</v>
      </c>
      <c r="T66" s="51" t="str">
        <f t="shared" si="53"/>
        <v>0</v>
      </c>
      <c r="U66" s="51" t="str">
        <f t="shared" si="54"/>
        <v>0</v>
      </c>
      <c r="V66" s="51" t="str">
        <f t="shared" si="55"/>
        <v>0</v>
      </c>
      <c r="W66" s="61">
        <f t="shared" si="56"/>
        <v>0</v>
      </c>
      <c r="X66" s="64">
        <f t="shared" si="57"/>
        <v>0</v>
      </c>
    </row>
    <row r="67" spans="1:24" x14ac:dyDescent="0.25">
      <c r="A67" s="21"/>
      <c r="B67" s="22"/>
      <c r="C67" s="32" t="str">
        <f t="shared" si="13"/>
        <v/>
      </c>
      <c r="D67" s="27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35"/>
      <c r="R67" s="82" t="e">
        <f t="shared" si="14"/>
        <v>#NUM!</v>
      </c>
      <c r="S67" s="51" t="e">
        <f t="shared" si="52"/>
        <v>#NUM!</v>
      </c>
      <c r="T67" s="51" t="str">
        <f t="shared" si="53"/>
        <v>0</v>
      </c>
      <c r="U67" s="51" t="str">
        <f t="shared" si="54"/>
        <v>0</v>
      </c>
      <c r="V67" s="51" t="str">
        <f t="shared" si="55"/>
        <v>0</v>
      </c>
      <c r="W67" s="61">
        <f t="shared" si="56"/>
        <v>0</v>
      </c>
      <c r="X67" s="64">
        <f t="shared" si="57"/>
        <v>0</v>
      </c>
    </row>
    <row r="68" spans="1:24" x14ac:dyDescent="0.25">
      <c r="A68" s="21"/>
      <c r="B68" s="22"/>
      <c r="C68" s="32" t="str">
        <f t="shared" si="13"/>
        <v/>
      </c>
      <c r="D68" s="27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35"/>
      <c r="R68" s="82" t="e">
        <f t="shared" si="14"/>
        <v>#NUM!</v>
      </c>
      <c r="S68" s="51" t="e">
        <f t="shared" si="52"/>
        <v>#NUM!</v>
      </c>
      <c r="T68" s="51" t="str">
        <f t="shared" si="53"/>
        <v>0</v>
      </c>
      <c r="U68" s="51" t="str">
        <f t="shared" si="54"/>
        <v>0</v>
      </c>
      <c r="V68" s="51" t="str">
        <f t="shared" si="55"/>
        <v>0</v>
      </c>
      <c r="W68" s="61">
        <f t="shared" si="56"/>
        <v>0</v>
      </c>
      <c r="X68" s="64">
        <f t="shared" si="57"/>
        <v>0</v>
      </c>
    </row>
    <row r="69" spans="1:24" ht="15.75" thickBot="1" x14ac:dyDescent="0.3">
      <c r="A69" s="23"/>
      <c r="B69" s="24"/>
      <c r="C69" s="33" t="str">
        <f t="shared" si="13"/>
        <v/>
      </c>
      <c r="D69" s="28"/>
      <c r="E69" s="29"/>
      <c r="F69" s="29"/>
      <c r="G69" s="29"/>
      <c r="H69" s="29"/>
      <c r="I69" s="30"/>
      <c r="J69" s="30"/>
      <c r="K69" s="30"/>
      <c r="L69" s="30"/>
      <c r="M69" s="30"/>
      <c r="N69" s="30"/>
      <c r="O69" s="30"/>
      <c r="P69" s="30"/>
      <c r="Q69" s="36"/>
      <c r="R69" s="84" t="e">
        <f t="shared" si="14"/>
        <v>#NUM!</v>
      </c>
      <c r="S69" s="52" t="e">
        <f t="shared" si="52"/>
        <v>#NUM!</v>
      </c>
      <c r="T69" s="52" t="str">
        <f t="shared" si="53"/>
        <v>0</v>
      </c>
      <c r="U69" s="52" t="str">
        <f t="shared" si="54"/>
        <v>0</v>
      </c>
      <c r="V69" s="52" t="str">
        <f t="shared" si="55"/>
        <v>0</v>
      </c>
      <c r="W69" s="62">
        <f t="shared" si="56"/>
        <v>0</v>
      </c>
      <c r="X69" s="65">
        <f t="shared" si="57"/>
        <v>0</v>
      </c>
    </row>
    <row r="70" spans="1:24" x14ac:dyDescent="0.25">
      <c r="A70" s="9"/>
      <c r="B70" s="9"/>
      <c r="C70" s="7"/>
      <c r="I70" s="2"/>
      <c r="J70" s="2"/>
      <c r="K70" s="2"/>
      <c r="L70" s="2"/>
      <c r="M70" s="2"/>
      <c r="N70" s="2"/>
      <c r="O70" s="2"/>
      <c r="P70" s="2"/>
      <c r="Q70" s="3"/>
      <c r="R70" s="5"/>
    </row>
    <row r="71" spans="1:24" x14ac:dyDescent="0.25">
      <c r="A71" s="9"/>
      <c r="B71" s="9"/>
      <c r="C71" s="7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3"/>
      <c r="R71" s="5"/>
    </row>
    <row r="72" spans="1:24" x14ac:dyDescent="0.25">
      <c r="C72" s="7"/>
      <c r="I72" s="2"/>
      <c r="J72" s="2"/>
      <c r="K72" s="2"/>
      <c r="L72" s="2"/>
      <c r="M72" s="2"/>
      <c r="N72" s="2"/>
      <c r="O72" s="2"/>
      <c r="P72" s="2"/>
      <c r="Q72" s="3"/>
      <c r="R72" s="5"/>
    </row>
    <row r="73" spans="1:24" x14ac:dyDescent="0.25">
      <c r="C73" s="7"/>
      <c r="J73" s="2"/>
      <c r="K73" s="2"/>
      <c r="L73" s="2"/>
      <c r="M73" s="2"/>
      <c r="N73" s="2"/>
      <c r="O73" s="2"/>
      <c r="P73" s="2"/>
      <c r="Q73" s="3"/>
      <c r="R73" s="5"/>
    </row>
    <row r="74" spans="1:24" x14ac:dyDescent="0.25">
      <c r="A74" s="11"/>
      <c r="B74" s="11"/>
      <c r="C74" s="5"/>
      <c r="D74" s="11"/>
      <c r="J74" s="2"/>
      <c r="K74" s="2"/>
      <c r="L74" s="2"/>
      <c r="M74" s="2"/>
      <c r="N74" s="2"/>
      <c r="O74" s="2"/>
      <c r="P74" s="2"/>
      <c r="Q74" s="3"/>
      <c r="R74" s="5"/>
    </row>
    <row r="75" spans="1:24" x14ac:dyDescent="0.25">
      <c r="A75" s="11"/>
      <c r="B75" s="11"/>
      <c r="C75" s="7"/>
      <c r="D75" s="11"/>
      <c r="I75" s="13"/>
      <c r="J75" s="2"/>
      <c r="K75" s="2"/>
      <c r="L75" s="2"/>
      <c r="M75" s="2"/>
      <c r="N75" s="2"/>
      <c r="O75" s="2"/>
      <c r="P75" s="2"/>
      <c r="Q75" s="3"/>
      <c r="R75" s="5"/>
    </row>
    <row r="76" spans="1:24" x14ac:dyDescent="0.25">
      <c r="A76" s="11"/>
      <c r="B76" s="11"/>
      <c r="C76" s="7"/>
      <c r="D76" s="11"/>
      <c r="J76" s="2"/>
      <c r="K76" s="2"/>
      <c r="L76" s="2"/>
      <c r="M76" s="2"/>
      <c r="N76" s="2"/>
      <c r="O76" s="2"/>
      <c r="P76" s="2"/>
      <c r="Q76" s="3"/>
      <c r="R76" s="5"/>
    </row>
    <row r="77" spans="1:24" x14ac:dyDescent="0.25">
      <c r="A77" s="11"/>
      <c r="B77" s="11"/>
      <c r="C77" s="5"/>
      <c r="D77" s="11"/>
      <c r="J77" s="2"/>
      <c r="K77" s="2"/>
      <c r="L77" s="2"/>
      <c r="M77" s="2"/>
      <c r="N77" s="2"/>
      <c r="O77" s="2"/>
      <c r="P77" s="2"/>
      <c r="Q77" s="3"/>
      <c r="R77" s="5"/>
    </row>
    <row r="78" spans="1:24" x14ac:dyDescent="0.25">
      <c r="H78" s="16"/>
    </row>
    <row r="79" spans="1:24" x14ac:dyDescent="0.25">
      <c r="H79" s="16"/>
    </row>
    <row r="80" spans="1:24" x14ac:dyDescent="0.25">
      <c r="H80" s="16"/>
    </row>
    <row r="81" spans="1:18" x14ac:dyDescent="0.25">
      <c r="H81" s="16"/>
    </row>
    <row r="82" spans="1:18" x14ac:dyDescent="0.25">
      <c r="H82" s="16"/>
    </row>
    <row r="83" spans="1:18" x14ac:dyDescent="0.25">
      <c r="H83" s="16"/>
    </row>
    <row r="84" spans="1:18" x14ac:dyDescent="0.25">
      <c r="H84" s="16"/>
    </row>
    <row r="85" spans="1:18" x14ac:dyDescent="0.25">
      <c r="H85" s="16"/>
    </row>
    <row r="86" spans="1:18" x14ac:dyDescent="0.25">
      <c r="C86" s="10"/>
      <c r="E86" s="2"/>
      <c r="F86" s="2"/>
      <c r="G86" s="2"/>
      <c r="H86" s="17"/>
      <c r="I86" s="2"/>
      <c r="J86" s="3"/>
      <c r="K86" s="4"/>
      <c r="L86" s="7"/>
      <c r="M86" s="7"/>
      <c r="N86" s="3"/>
      <c r="O86" s="6"/>
      <c r="P86" s="6"/>
      <c r="Q86" s="6"/>
      <c r="R86" s="86"/>
    </row>
    <row r="87" spans="1:18" x14ac:dyDescent="0.25">
      <c r="G87" s="14"/>
      <c r="H87" s="14"/>
      <c r="L87" s="15"/>
      <c r="M87" s="15"/>
    </row>
    <row r="88" spans="1:18" x14ac:dyDescent="0.25">
      <c r="G88" s="14"/>
      <c r="H88" s="14"/>
      <c r="L88" s="15"/>
      <c r="M88" s="15"/>
    </row>
    <row r="89" spans="1:18" x14ac:dyDescent="0.25">
      <c r="H89" s="14"/>
      <c r="I89" s="14"/>
      <c r="O89" s="15"/>
      <c r="P89" s="15"/>
    </row>
    <row r="90" spans="1:18" x14ac:dyDescent="0.25">
      <c r="G90" s="14"/>
      <c r="H90" s="14"/>
      <c r="L90" s="15"/>
      <c r="M90" s="15"/>
    </row>
    <row r="91" spans="1:18" x14ac:dyDescent="0.25">
      <c r="C91" s="12"/>
      <c r="E91" s="2"/>
      <c r="F91" s="2"/>
      <c r="G91" s="2"/>
      <c r="H91" s="17"/>
      <c r="I91" s="2"/>
      <c r="J91" s="3"/>
      <c r="K91" s="4"/>
      <c r="L91" s="7"/>
      <c r="M91" s="7"/>
      <c r="N91" s="3"/>
      <c r="O91" s="6"/>
      <c r="P91" s="6"/>
      <c r="Q91" s="6"/>
      <c r="R91" s="86"/>
    </row>
    <row r="92" spans="1:18" x14ac:dyDescent="0.25">
      <c r="A92" s="1"/>
      <c r="B92" s="1"/>
      <c r="C92" s="5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3"/>
      <c r="R92" s="5"/>
    </row>
    <row r="93" spans="1:18" x14ac:dyDescent="0.25">
      <c r="A93" s="1"/>
      <c r="B93" s="1"/>
      <c r="C93" s="7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3"/>
      <c r="R93" s="5"/>
    </row>
    <row r="94" spans="1:18" x14ac:dyDescent="0.25">
      <c r="C94" s="5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3"/>
      <c r="R94" s="5"/>
    </row>
    <row r="95" spans="1:18" x14ac:dyDescent="0.25">
      <c r="C95" s="5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3"/>
      <c r="R95" s="5"/>
    </row>
    <row r="96" spans="1:18" x14ac:dyDescent="0.25">
      <c r="C96" s="5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3"/>
      <c r="R96" s="5"/>
    </row>
    <row r="97" spans="1:18" x14ac:dyDescent="0.25">
      <c r="A97" s="1"/>
      <c r="B97" s="1"/>
      <c r="C97" s="7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3"/>
      <c r="R97" s="5"/>
    </row>
    <row r="98" spans="1:18" x14ac:dyDescent="0.25">
      <c r="A98" s="1"/>
      <c r="B98" s="1"/>
      <c r="C98" s="7"/>
      <c r="D98" s="2"/>
      <c r="E98" s="2"/>
      <c r="F98" s="2"/>
      <c r="G98" s="2"/>
      <c r="H98" s="2"/>
      <c r="I98" s="9"/>
      <c r="J98" s="2"/>
      <c r="K98" s="2"/>
      <c r="L98" s="2"/>
      <c r="M98" s="2"/>
      <c r="N98" s="2"/>
      <c r="O98" s="2"/>
      <c r="P98" s="2"/>
      <c r="Q98" s="3"/>
      <c r="R98" s="5"/>
    </row>
    <row r="99" spans="1:18" x14ac:dyDescent="0.25">
      <c r="A99" s="1"/>
      <c r="B99" s="1"/>
      <c r="C99" s="7"/>
      <c r="D99" s="2"/>
      <c r="E99" s="2"/>
      <c r="F99" s="2"/>
      <c r="G99" s="2"/>
      <c r="H99" s="2"/>
      <c r="I99" s="9"/>
      <c r="J99" s="2"/>
      <c r="K99" s="2"/>
      <c r="L99" s="2"/>
      <c r="M99" s="2"/>
      <c r="N99" s="2"/>
      <c r="O99" s="2"/>
      <c r="P99" s="2"/>
      <c r="Q99" s="3"/>
      <c r="R99" s="5"/>
    </row>
    <row r="100" spans="1:18" x14ac:dyDescent="0.25">
      <c r="A100" s="1"/>
      <c r="B100" s="1"/>
      <c r="C100" s="7"/>
      <c r="D100" s="2"/>
      <c r="E100" s="2"/>
      <c r="F100" s="2"/>
      <c r="G100" s="2"/>
      <c r="H100" s="2"/>
      <c r="I100" s="9"/>
      <c r="J100" s="2"/>
      <c r="K100" s="2"/>
      <c r="L100" s="2"/>
      <c r="M100" s="2"/>
      <c r="N100" s="2"/>
      <c r="O100" s="2"/>
      <c r="P100" s="2"/>
      <c r="Q100" s="3"/>
      <c r="R100" s="5"/>
    </row>
    <row r="101" spans="1:18" x14ac:dyDescent="0.25">
      <c r="A101" s="1"/>
      <c r="B101" s="1"/>
      <c r="C101" s="5"/>
      <c r="D101" s="2"/>
      <c r="E101" s="2"/>
      <c r="F101" s="2"/>
      <c r="G101" s="2"/>
      <c r="H101" s="2"/>
      <c r="I101" s="9"/>
      <c r="J101" s="2"/>
      <c r="K101" s="2"/>
      <c r="L101" s="2"/>
      <c r="M101" s="2"/>
      <c r="N101" s="2"/>
      <c r="O101" s="2"/>
      <c r="P101" s="2"/>
      <c r="Q101" s="3"/>
      <c r="R101" s="5"/>
    </row>
    <row r="102" spans="1:18" x14ac:dyDescent="0.25">
      <c r="A102" s="1"/>
      <c r="B102" s="1"/>
      <c r="C102" s="7"/>
      <c r="D102" s="2"/>
      <c r="E102" s="2"/>
      <c r="F102" s="2"/>
      <c r="G102" s="2"/>
      <c r="H102" s="2"/>
      <c r="I102" s="9"/>
      <c r="J102" s="2"/>
      <c r="K102" s="2"/>
      <c r="L102" s="2"/>
      <c r="M102" s="2"/>
      <c r="N102" s="2"/>
      <c r="O102" s="2"/>
      <c r="P102" s="2"/>
      <c r="Q102" s="3"/>
      <c r="R102" s="5"/>
    </row>
    <row r="103" spans="1:18" x14ac:dyDescent="0.25">
      <c r="A103" s="1"/>
      <c r="B103" s="1"/>
      <c r="C103" s="5"/>
      <c r="D103" s="2"/>
      <c r="E103" s="2"/>
      <c r="F103" s="2"/>
      <c r="G103" s="2"/>
      <c r="H103" s="2"/>
      <c r="I103" s="9"/>
      <c r="J103" s="2"/>
      <c r="K103" s="2"/>
      <c r="L103" s="2"/>
      <c r="M103" s="2"/>
      <c r="N103" s="2"/>
      <c r="O103" s="2"/>
      <c r="P103" s="2"/>
      <c r="Q103" s="3"/>
      <c r="R103" s="5"/>
    </row>
    <row r="104" spans="1:18" x14ac:dyDescent="0.25">
      <c r="A104" s="1"/>
      <c r="B104" s="1"/>
      <c r="C104" s="5"/>
      <c r="D104" s="2"/>
      <c r="E104" s="2"/>
      <c r="F104" s="2"/>
      <c r="G104" s="2"/>
      <c r="H104" s="2"/>
      <c r="I104" s="9"/>
      <c r="J104" s="2"/>
      <c r="K104" s="2"/>
      <c r="L104" s="2"/>
      <c r="M104" s="2"/>
      <c r="N104" s="2"/>
      <c r="O104" s="2"/>
      <c r="P104" s="2"/>
      <c r="Q104" s="3"/>
      <c r="R104" s="5"/>
    </row>
    <row r="105" spans="1:18" x14ac:dyDescent="0.25">
      <c r="A105" s="1"/>
      <c r="B105" s="1"/>
      <c r="C105" s="7"/>
      <c r="D105" s="2"/>
      <c r="E105" s="2"/>
      <c r="F105" s="2"/>
      <c r="G105" s="2"/>
      <c r="H105" s="2"/>
      <c r="I105" s="9"/>
      <c r="J105" s="2"/>
      <c r="K105" s="2"/>
      <c r="L105" s="2"/>
      <c r="M105" s="2"/>
      <c r="N105" s="2"/>
      <c r="O105" s="2"/>
      <c r="P105" s="2"/>
      <c r="Q105" s="3"/>
      <c r="R105" s="5"/>
    </row>
    <row r="106" spans="1:18" x14ac:dyDescent="0.25">
      <c r="A106" s="1"/>
      <c r="B106" s="1"/>
      <c r="C106" s="7"/>
      <c r="D106" s="2"/>
      <c r="E106" s="2"/>
      <c r="F106" s="2"/>
      <c r="G106" s="2"/>
      <c r="H106" s="2"/>
      <c r="I106" s="9"/>
      <c r="J106" s="2"/>
      <c r="K106" s="2"/>
      <c r="L106" s="2"/>
      <c r="M106" s="2"/>
      <c r="N106" s="2"/>
      <c r="O106" s="2"/>
      <c r="P106" s="2"/>
      <c r="Q106" s="3"/>
      <c r="R106" s="5"/>
    </row>
    <row r="107" spans="1:18" x14ac:dyDescent="0.25">
      <c r="A107" s="1"/>
      <c r="B107" s="1"/>
      <c r="C107" s="5"/>
      <c r="D107" s="2"/>
      <c r="E107" s="2"/>
      <c r="F107" s="2"/>
      <c r="G107" s="2"/>
      <c r="H107" s="2"/>
      <c r="I107" s="9"/>
      <c r="J107" s="2"/>
      <c r="K107" s="2"/>
      <c r="L107" s="2"/>
      <c r="M107" s="2"/>
      <c r="N107" s="2"/>
      <c r="O107" s="2"/>
      <c r="P107" s="2"/>
      <c r="Q107" s="3"/>
      <c r="R107" s="5"/>
    </row>
    <row r="108" spans="1:18" x14ac:dyDescent="0.25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10"/>
    </row>
    <row r="109" spans="1:18" x14ac:dyDescent="0.25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10"/>
    </row>
    <row r="110" spans="1:18" x14ac:dyDescent="0.25"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10"/>
    </row>
    <row r="111" spans="1:18" x14ac:dyDescent="0.25"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10"/>
    </row>
    <row r="112" spans="1:18" x14ac:dyDescent="0.25"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10"/>
    </row>
    <row r="113" spans="4:17" x14ac:dyDescent="0.25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10"/>
    </row>
    <row r="114" spans="4:17" x14ac:dyDescent="0.25"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10"/>
    </row>
    <row r="115" spans="4:17" x14ac:dyDescent="0.25"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10"/>
    </row>
    <row r="116" spans="4:17" x14ac:dyDescent="0.25"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10"/>
    </row>
    <row r="117" spans="4:17" x14ac:dyDescent="0.25"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10"/>
    </row>
    <row r="118" spans="4:17" x14ac:dyDescent="0.25"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10"/>
    </row>
    <row r="119" spans="4:17" x14ac:dyDescent="0.25"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10"/>
    </row>
    <row r="120" spans="4:17" x14ac:dyDescent="0.25"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10"/>
    </row>
    <row r="121" spans="4:17" x14ac:dyDescent="0.25"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10"/>
    </row>
    <row r="122" spans="4:17" x14ac:dyDescent="0.25"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10"/>
    </row>
    <row r="123" spans="4:17" x14ac:dyDescent="0.25"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10"/>
    </row>
    <row r="124" spans="4:17" x14ac:dyDescent="0.25"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10"/>
    </row>
    <row r="125" spans="4:17" x14ac:dyDescent="0.25"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10"/>
    </row>
    <row r="126" spans="4:17" x14ac:dyDescent="0.25"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10"/>
    </row>
    <row r="127" spans="4:17" x14ac:dyDescent="0.25"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10"/>
    </row>
    <row r="128" spans="4:17" x14ac:dyDescent="0.25"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10"/>
    </row>
    <row r="129" spans="4:17" x14ac:dyDescent="0.25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10"/>
    </row>
    <row r="130" spans="4:17" x14ac:dyDescent="0.25">
      <c r="D130" s="9"/>
      <c r="E130" s="9"/>
      <c r="F130" s="9"/>
      <c r="G130" s="9"/>
      <c r="H130" s="9"/>
      <c r="I130" s="8"/>
      <c r="J130" s="9"/>
      <c r="K130" s="9"/>
      <c r="L130" s="9"/>
      <c r="M130" s="9"/>
      <c r="N130" s="9"/>
      <c r="O130" s="9"/>
      <c r="P130" s="9"/>
      <c r="Q130" s="10"/>
    </row>
    <row r="131" spans="4:17" x14ac:dyDescent="0.25">
      <c r="D131" s="9"/>
      <c r="E131" s="9"/>
      <c r="F131" s="9"/>
      <c r="G131" s="9"/>
      <c r="H131" s="9"/>
      <c r="J131" s="9"/>
      <c r="K131" s="9"/>
      <c r="L131" s="9"/>
      <c r="M131" s="9"/>
      <c r="N131" s="9"/>
      <c r="O131" s="9"/>
      <c r="P131" s="9"/>
      <c r="Q131" s="10"/>
    </row>
    <row r="132" spans="4:17" x14ac:dyDescent="0.25">
      <c r="D132" s="9"/>
      <c r="E132" s="9"/>
      <c r="F132" s="9"/>
      <c r="G132" s="9"/>
      <c r="H132" s="9"/>
      <c r="J132" s="9"/>
      <c r="K132" s="9"/>
      <c r="L132" s="9"/>
      <c r="M132" s="9"/>
      <c r="N132" s="9"/>
      <c r="O132" s="9"/>
      <c r="P132" s="9"/>
      <c r="Q132" s="10"/>
    </row>
    <row r="133" spans="4:17" x14ac:dyDescent="0.25">
      <c r="D133" s="9"/>
      <c r="E133" s="9"/>
      <c r="F133" s="9"/>
      <c r="G133" s="9"/>
      <c r="H133" s="9"/>
      <c r="J133" s="9"/>
      <c r="K133" s="9"/>
      <c r="L133" s="9"/>
      <c r="M133" s="9"/>
      <c r="N133" s="9"/>
      <c r="O133" s="9"/>
      <c r="P133" s="9"/>
      <c r="Q133" s="10"/>
    </row>
    <row r="134" spans="4:17" x14ac:dyDescent="0.25">
      <c r="D134" s="9"/>
      <c r="E134" s="9"/>
      <c r="F134" s="9"/>
      <c r="G134" s="9"/>
      <c r="H134" s="9"/>
      <c r="J134" s="9"/>
      <c r="K134" s="9"/>
      <c r="L134" s="9"/>
      <c r="M134" s="9"/>
      <c r="N134" s="9"/>
      <c r="O134" s="9"/>
      <c r="P134" s="9"/>
      <c r="Q134" s="10"/>
    </row>
    <row r="135" spans="4:17" x14ac:dyDescent="0.25">
      <c r="D135" s="9"/>
      <c r="E135" s="9"/>
      <c r="F135" s="9"/>
      <c r="G135" s="9"/>
      <c r="H135" s="9"/>
      <c r="J135" s="9"/>
      <c r="K135" s="9"/>
      <c r="L135" s="9"/>
      <c r="M135" s="9"/>
      <c r="N135" s="9"/>
      <c r="O135" s="9"/>
      <c r="P135" s="9"/>
      <c r="Q135" s="10"/>
    </row>
    <row r="136" spans="4:17" x14ac:dyDescent="0.25">
      <c r="D136" s="9"/>
      <c r="E136" s="9"/>
      <c r="F136" s="9"/>
      <c r="G136" s="9"/>
      <c r="H136" s="9"/>
      <c r="J136" s="9"/>
      <c r="K136" s="9"/>
      <c r="L136" s="9"/>
      <c r="M136" s="9"/>
      <c r="N136" s="9"/>
      <c r="O136" s="9"/>
      <c r="P136" s="9"/>
      <c r="Q136" s="10"/>
    </row>
    <row r="137" spans="4:17" x14ac:dyDescent="0.25">
      <c r="D137" s="9"/>
      <c r="E137" s="9"/>
      <c r="F137" s="9"/>
      <c r="G137" s="9"/>
      <c r="H137" s="9"/>
      <c r="J137" s="9"/>
      <c r="K137" s="9"/>
      <c r="L137" s="9"/>
      <c r="M137" s="9"/>
      <c r="N137" s="9"/>
      <c r="O137" s="9"/>
      <c r="P137" s="9"/>
      <c r="Q137" s="10"/>
    </row>
    <row r="138" spans="4:17" x14ac:dyDescent="0.25">
      <c r="D138" s="9"/>
      <c r="E138" s="9"/>
      <c r="F138" s="9"/>
      <c r="G138" s="9"/>
      <c r="H138" s="9"/>
      <c r="J138" s="9"/>
      <c r="K138" s="9"/>
      <c r="L138" s="9"/>
      <c r="M138" s="9"/>
      <c r="N138" s="9"/>
      <c r="O138" s="9"/>
      <c r="P138" s="9"/>
      <c r="Q138" s="10"/>
    </row>
    <row r="139" spans="4:17" x14ac:dyDescent="0.25">
      <c r="D139" s="9"/>
      <c r="E139" s="9"/>
      <c r="F139" s="9"/>
      <c r="G139" s="9"/>
      <c r="H139" s="9"/>
      <c r="J139" s="9"/>
      <c r="K139" s="9"/>
      <c r="L139" s="9"/>
      <c r="M139" s="9"/>
      <c r="N139" s="9"/>
      <c r="O139" s="9"/>
      <c r="P139" s="9"/>
      <c r="Q139" s="10"/>
    </row>
    <row r="140" spans="4:17" x14ac:dyDescent="0.25">
      <c r="D140" s="8"/>
      <c r="E140" s="8"/>
      <c r="F140" s="8"/>
      <c r="G140" s="8"/>
      <c r="H140" s="8"/>
      <c r="J140" s="8"/>
      <c r="K140" s="8"/>
      <c r="L140" s="8"/>
      <c r="M140" s="8"/>
      <c r="N140" s="8"/>
      <c r="O140" s="8"/>
      <c r="P140" s="8"/>
    </row>
  </sheetData>
  <protectedRanges>
    <protectedRange sqref="D74:D76 A74:B76 A50:B53" name="Range2_2_1"/>
    <protectedRange sqref="D77 A77:B77 A54:B54" name="Range2_4_1"/>
    <protectedRange sqref="A55:B55" name="Range2_6_1"/>
    <protectedRange sqref="A56:B56" name="Range2_8_1"/>
    <protectedRange sqref="A57:B57" name="Range2_10_1"/>
    <protectedRange sqref="A58:B58" name="Range2_12_1"/>
    <protectedRange sqref="A59:B59" name="Range2_14_1"/>
    <protectedRange sqref="A60:B60" name="Range2_16_1"/>
    <protectedRange sqref="A61:B61" name="Range2_18_1"/>
    <protectedRange sqref="A62:B68" name="Range2_20_1"/>
    <protectedRange sqref="A31:B31 A69:B71 A33:B33" name="Range2_32_1"/>
  </protectedRanges>
  <mergeCells count="9">
    <mergeCell ref="A40:X40"/>
    <mergeCell ref="A30:X30"/>
    <mergeCell ref="D2:Q2"/>
    <mergeCell ref="R2:X2"/>
    <mergeCell ref="A15:X15"/>
    <mergeCell ref="A21:X21"/>
    <mergeCell ref="A24:X24"/>
    <mergeCell ref="A10:X10"/>
    <mergeCell ref="A3:X3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77551F-D8E2-45B6-A177-65CE1BB7B466}">
          <x14:formula1>
            <xm:f>'Age Categories'!$A$1:$A$10</xm:f>
          </x14:formula1>
          <xm:sqref>B16:B25 B29:B33 B39:B42 B44:B1048576 B14 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20DC6-788F-43A4-BB12-84199B00A03B}">
  <sheetPr>
    <pageSetUpPr fitToPage="1"/>
  </sheetPr>
  <dimension ref="A1:X111"/>
  <sheetViews>
    <sheetView topLeftCell="A42" workbookViewId="0">
      <selection activeCell="P65" sqref="P65"/>
    </sheetView>
  </sheetViews>
  <sheetFormatPr defaultColWidth="9.140625" defaultRowHeight="15" x14ac:dyDescent="0.25"/>
  <cols>
    <col min="1" max="1" width="21.5703125" bestFit="1" customWidth="1"/>
    <col min="2" max="2" width="12.42578125" customWidth="1"/>
    <col min="3" max="3" width="13.28515625" customWidth="1"/>
    <col min="4" max="5" width="14.5703125" customWidth="1"/>
    <col min="6" max="6" width="21.5703125" customWidth="1"/>
    <col min="7" max="17" width="14.5703125" customWidth="1"/>
    <col min="23" max="23" width="10" customWidth="1"/>
    <col min="24" max="24" width="10.5703125" style="66" customWidth="1"/>
  </cols>
  <sheetData>
    <row r="1" spans="1:24" ht="52.5" customHeight="1" thickBot="1" x14ac:dyDescent="0.3">
      <c r="A1" s="44" t="s">
        <v>11</v>
      </c>
      <c r="B1" s="45" t="s">
        <v>4</v>
      </c>
      <c r="C1" s="43" t="s">
        <v>3</v>
      </c>
      <c r="D1" s="40" t="s">
        <v>14</v>
      </c>
      <c r="E1" s="41" t="s">
        <v>13</v>
      </c>
      <c r="F1" s="41" t="s">
        <v>12</v>
      </c>
      <c r="G1" s="41" t="s">
        <v>15</v>
      </c>
      <c r="H1" s="41" t="s">
        <v>16</v>
      </c>
      <c r="I1" s="41" t="s">
        <v>17</v>
      </c>
      <c r="J1" s="41" t="s">
        <v>18</v>
      </c>
      <c r="K1" s="41" t="s">
        <v>20</v>
      </c>
      <c r="L1" s="41" t="s">
        <v>21</v>
      </c>
      <c r="M1" s="41" t="s">
        <v>137</v>
      </c>
      <c r="N1" s="41" t="s">
        <v>138</v>
      </c>
      <c r="O1" s="41" t="s">
        <v>22</v>
      </c>
      <c r="P1" s="41" t="s">
        <v>23</v>
      </c>
      <c r="Q1" s="42" t="s">
        <v>24</v>
      </c>
      <c r="R1" s="43" t="s">
        <v>28</v>
      </c>
      <c r="S1" s="68" t="s">
        <v>0</v>
      </c>
      <c r="T1" s="58" t="s">
        <v>0</v>
      </c>
      <c r="U1" s="58" t="s">
        <v>0</v>
      </c>
      <c r="V1" s="58" t="s">
        <v>0</v>
      </c>
      <c r="W1" s="67" t="s">
        <v>52</v>
      </c>
      <c r="X1" s="59" t="s">
        <v>53</v>
      </c>
    </row>
    <row r="2" spans="1:24" s="49" customFormat="1" ht="30" customHeight="1" thickBot="1" x14ac:dyDescent="0.25">
      <c r="A2" s="46" t="s">
        <v>29</v>
      </c>
      <c r="B2" s="47" t="s">
        <v>30</v>
      </c>
      <c r="C2" s="48" t="s">
        <v>31</v>
      </c>
      <c r="D2" s="104" t="s">
        <v>32</v>
      </c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6"/>
      <c r="R2" s="104" t="s">
        <v>31</v>
      </c>
      <c r="S2" s="105"/>
      <c r="T2" s="105"/>
      <c r="U2" s="105"/>
      <c r="V2" s="105"/>
      <c r="W2" s="105"/>
      <c r="X2" s="106"/>
    </row>
    <row r="3" spans="1:24" x14ac:dyDescent="0.25">
      <c r="A3" s="19" t="s">
        <v>39</v>
      </c>
      <c r="B3" s="20" t="s">
        <v>2</v>
      </c>
      <c r="C3" s="31" t="str">
        <f>IF(W3&gt;1,IF(X3&lt;5,"","Yes"),"")</f>
        <v>Yes</v>
      </c>
      <c r="D3" s="25">
        <v>1</v>
      </c>
      <c r="E3" s="26">
        <v>1</v>
      </c>
      <c r="F3" s="78"/>
      <c r="G3" s="26"/>
      <c r="H3" s="26">
        <v>8</v>
      </c>
      <c r="I3" s="78">
        <v>8</v>
      </c>
      <c r="J3" s="26"/>
      <c r="K3" s="26"/>
      <c r="L3" s="26">
        <v>10</v>
      </c>
      <c r="M3" s="26"/>
      <c r="N3" s="26"/>
      <c r="O3" s="26">
        <v>6</v>
      </c>
      <c r="P3" s="78">
        <v>7</v>
      </c>
      <c r="Q3" s="34"/>
      <c r="R3" s="55">
        <f t="shared" ref="R3:R39" si="0">SUM(S3:V3)</f>
        <v>15</v>
      </c>
      <c r="S3" s="50">
        <f t="shared" ref="S3:S34" si="1">SMALL(D3:Q3,1)</f>
        <v>1</v>
      </c>
      <c r="T3" s="50">
        <f t="shared" ref="T3:T34" si="2">IF(COUNT(D3:Q3)&lt;2,"0",SMALL(D3:Q3,2))</f>
        <v>1</v>
      </c>
      <c r="U3" s="50">
        <f t="shared" ref="U3:U34" si="3">IF(COUNT(D3:Q3)&lt;3,"0",SMALL(D3:Q3,3))</f>
        <v>6</v>
      </c>
      <c r="V3" s="50">
        <f t="shared" ref="V3:V34" si="4">IF(COUNT(D3:Q3)&lt;4,"0",SMALL(D3:Q3,4))</f>
        <v>7</v>
      </c>
      <c r="W3" s="60">
        <f t="shared" ref="W3:W34" si="5">COUNT(H3,I3,J3,L3,O3,P3)</f>
        <v>5</v>
      </c>
      <c r="X3" s="63">
        <f t="shared" ref="X3:X34" si="6">COUNT(D3:Q3)</f>
        <v>7</v>
      </c>
    </row>
    <row r="4" spans="1:24" x14ac:dyDescent="0.25">
      <c r="A4" s="21" t="s">
        <v>40</v>
      </c>
      <c r="B4" s="22" t="s">
        <v>8</v>
      </c>
      <c r="C4" s="32" t="str">
        <f t="shared" ref="C4:C52" si="7">IF(W4&gt;1,IF(X4&lt;5,"","Yes"),"")</f>
        <v>Yes</v>
      </c>
      <c r="D4" s="27">
        <v>2</v>
      </c>
      <c r="E4" s="18">
        <v>2</v>
      </c>
      <c r="F4" s="79"/>
      <c r="G4" s="18">
        <v>3</v>
      </c>
      <c r="H4" s="18">
        <v>15</v>
      </c>
      <c r="I4" s="79">
        <v>12</v>
      </c>
      <c r="J4" s="18"/>
      <c r="K4" s="18"/>
      <c r="L4" s="18">
        <v>14</v>
      </c>
      <c r="M4" s="18"/>
      <c r="N4" s="18"/>
      <c r="O4" s="18">
        <v>15</v>
      </c>
      <c r="P4" s="79">
        <v>17</v>
      </c>
      <c r="Q4" s="35"/>
      <c r="R4" s="56">
        <f t="shared" si="0"/>
        <v>19</v>
      </c>
      <c r="S4" s="53">
        <f t="shared" si="1"/>
        <v>2</v>
      </c>
      <c r="T4" s="51">
        <f t="shared" si="2"/>
        <v>2</v>
      </c>
      <c r="U4" s="51">
        <f t="shared" si="3"/>
        <v>3</v>
      </c>
      <c r="V4" s="51">
        <f t="shared" si="4"/>
        <v>12</v>
      </c>
      <c r="W4" s="61">
        <f t="shared" si="5"/>
        <v>5</v>
      </c>
      <c r="X4" s="64">
        <f t="shared" si="6"/>
        <v>8</v>
      </c>
    </row>
    <row r="5" spans="1:24" x14ac:dyDescent="0.25">
      <c r="A5" s="21" t="s">
        <v>41</v>
      </c>
      <c r="B5" s="22" t="s">
        <v>2</v>
      </c>
      <c r="C5" s="32" t="str">
        <f t="shared" si="7"/>
        <v>Yes</v>
      </c>
      <c r="D5" s="27">
        <v>3</v>
      </c>
      <c r="E5" s="18"/>
      <c r="F5" s="79"/>
      <c r="G5" s="18"/>
      <c r="H5" s="18"/>
      <c r="I5" s="79">
        <v>15</v>
      </c>
      <c r="J5" s="18">
        <v>13</v>
      </c>
      <c r="K5" s="18">
        <v>11</v>
      </c>
      <c r="L5" s="18"/>
      <c r="M5" s="18"/>
      <c r="N5" s="18"/>
      <c r="O5" s="18">
        <v>10</v>
      </c>
      <c r="P5" s="79">
        <v>11</v>
      </c>
      <c r="Q5" s="35"/>
      <c r="R5" s="56">
        <f t="shared" si="0"/>
        <v>35</v>
      </c>
      <c r="S5" s="53">
        <f t="shared" si="1"/>
        <v>3</v>
      </c>
      <c r="T5" s="51">
        <f t="shared" si="2"/>
        <v>10</v>
      </c>
      <c r="U5" s="51">
        <f t="shared" si="3"/>
        <v>11</v>
      </c>
      <c r="V5" s="51">
        <f t="shared" si="4"/>
        <v>11</v>
      </c>
      <c r="W5" s="61">
        <f t="shared" si="5"/>
        <v>4</v>
      </c>
      <c r="X5" s="64">
        <f t="shared" si="6"/>
        <v>6</v>
      </c>
    </row>
    <row r="6" spans="1:24" ht="15.6" customHeight="1" x14ac:dyDescent="0.25">
      <c r="A6" s="21" t="s">
        <v>42</v>
      </c>
      <c r="B6" s="22" t="s">
        <v>6</v>
      </c>
      <c r="C6" s="32" t="str">
        <f t="shared" si="7"/>
        <v>Yes</v>
      </c>
      <c r="D6" s="27">
        <v>4</v>
      </c>
      <c r="E6" s="18"/>
      <c r="F6" s="79">
        <v>4</v>
      </c>
      <c r="G6" s="18"/>
      <c r="H6" s="18">
        <v>17</v>
      </c>
      <c r="I6" s="79">
        <v>22</v>
      </c>
      <c r="J6" s="18">
        <v>16</v>
      </c>
      <c r="K6" s="18"/>
      <c r="L6" s="18">
        <v>13</v>
      </c>
      <c r="M6" s="18"/>
      <c r="N6" s="18"/>
      <c r="O6" s="18">
        <v>12</v>
      </c>
      <c r="P6" s="79">
        <v>12</v>
      </c>
      <c r="Q6" s="35"/>
      <c r="R6" s="56">
        <f t="shared" si="0"/>
        <v>32</v>
      </c>
      <c r="S6" s="53">
        <f t="shared" si="1"/>
        <v>4</v>
      </c>
      <c r="T6" s="51">
        <f t="shared" si="2"/>
        <v>4</v>
      </c>
      <c r="U6" s="51">
        <f t="shared" si="3"/>
        <v>12</v>
      </c>
      <c r="V6" s="51">
        <f t="shared" si="4"/>
        <v>12</v>
      </c>
      <c r="W6" s="61">
        <f t="shared" si="5"/>
        <v>6</v>
      </c>
      <c r="X6" s="64">
        <f t="shared" si="6"/>
        <v>8</v>
      </c>
    </row>
    <row r="7" spans="1:24" x14ac:dyDescent="0.25">
      <c r="A7" s="21" t="s">
        <v>43</v>
      </c>
      <c r="B7" s="22" t="s">
        <v>10</v>
      </c>
      <c r="C7" s="32" t="str">
        <f t="shared" si="7"/>
        <v>Yes</v>
      </c>
      <c r="D7" s="27">
        <v>5</v>
      </c>
      <c r="E7" s="18"/>
      <c r="F7" s="79"/>
      <c r="G7" s="18"/>
      <c r="H7" s="18">
        <v>16</v>
      </c>
      <c r="I7" s="79">
        <v>13</v>
      </c>
      <c r="J7" s="18">
        <v>14</v>
      </c>
      <c r="K7" s="18">
        <v>9</v>
      </c>
      <c r="L7" s="18"/>
      <c r="M7" s="18"/>
      <c r="N7" s="18"/>
      <c r="O7" s="18">
        <v>13</v>
      </c>
      <c r="P7" s="79">
        <v>15</v>
      </c>
      <c r="Q7" s="35"/>
      <c r="R7" s="56">
        <f t="shared" si="0"/>
        <v>40</v>
      </c>
      <c r="S7" s="53">
        <f t="shared" si="1"/>
        <v>5</v>
      </c>
      <c r="T7" s="51">
        <f t="shared" si="2"/>
        <v>9</v>
      </c>
      <c r="U7" s="51">
        <f t="shared" si="3"/>
        <v>13</v>
      </c>
      <c r="V7" s="51">
        <f t="shared" si="4"/>
        <v>13</v>
      </c>
      <c r="W7" s="61">
        <f t="shared" si="5"/>
        <v>5</v>
      </c>
      <c r="X7" s="64">
        <f t="shared" si="6"/>
        <v>7</v>
      </c>
    </row>
    <row r="8" spans="1:24" x14ac:dyDescent="0.25">
      <c r="A8" s="21" t="s">
        <v>44</v>
      </c>
      <c r="B8" s="22" t="s">
        <v>2</v>
      </c>
      <c r="C8" s="32" t="str">
        <f t="shared" si="7"/>
        <v>Yes</v>
      </c>
      <c r="D8" s="27">
        <v>6</v>
      </c>
      <c r="E8" s="18"/>
      <c r="F8" s="79">
        <v>5</v>
      </c>
      <c r="G8" s="18"/>
      <c r="H8" s="18">
        <v>18</v>
      </c>
      <c r="I8" s="79">
        <v>16</v>
      </c>
      <c r="J8" s="18">
        <v>18</v>
      </c>
      <c r="K8" s="18"/>
      <c r="L8" s="18">
        <v>15</v>
      </c>
      <c r="M8" s="18">
        <v>1</v>
      </c>
      <c r="N8" s="18"/>
      <c r="O8" s="18">
        <v>14</v>
      </c>
      <c r="P8" s="79">
        <v>14</v>
      </c>
      <c r="Q8" s="35"/>
      <c r="R8" s="56">
        <f t="shared" si="0"/>
        <v>26</v>
      </c>
      <c r="S8" s="53">
        <f t="shared" si="1"/>
        <v>1</v>
      </c>
      <c r="T8" s="51">
        <f t="shared" si="2"/>
        <v>5</v>
      </c>
      <c r="U8" s="51">
        <f t="shared" si="3"/>
        <v>6</v>
      </c>
      <c r="V8" s="51">
        <f t="shared" si="4"/>
        <v>14</v>
      </c>
      <c r="W8" s="61">
        <f t="shared" si="5"/>
        <v>6</v>
      </c>
      <c r="X8" s="64">
        <f t="shared" si="6"/>
        <v>9</v>
      </c>
    </row>
    <row r="9" spans="1:24" x14ac:dyDescent="0.25">
      <c r="A9" s="21" t="s">
        <v>45</v>
      </c>
      <c r="B9" s="22" t="s">
        <v>7</v>
      </c>
      <c r="C9" s="32" t="str">
        <f t="shared" si="7"/>
        <v>Yes</v>
      </c>
      <c r="D9" s="27">
        <v>7</v>
      </c>
      <c r="E9" s="18">
        <v>4</v>
      </c>
      <c r="F9" s="79"/>
      <c r="G9" s="18"/>
      <c r="H9" s="18">
        <v>21</v>
      </c>
      <c r="I9" s="79">
        <v>17</v>
      </c>
      <c r="J9" s="18">
        <v>23</v>
      </c>
      <c r="K9" s="18"/>
      <c r="L9" s="18">
        <v>16</v>
      </c>
      <c r="M9" s="18"/>
      <c r="N9" s="18"/>
      <c r="O9" s="18">
        <v>18</v>
      </c>
      <c r="P9" s="79">
        <v>20</v>
      </c>
      <c r="Q9" s="35"/>
      <c r="R9" s="56">
        <f t="shared" si="0"/>
        <v>44</v>
      </c>
      <c r="S9" s="53">
        <f t="shared" si="1"/>
        <v>4</v>
      </c>
      <c r="T9" s="51">
        <f t="shared" si="2"/>
        <v>7</v>
      </c>
      <c r="U9" s="51">
        <f t="shared" si="3"/>
        <v>16</v>
      </c>
      <c r="V9" s="51">
        <f t="shared" si="4"/>
        <v>17</v>
      </c>
      <c r="W9" s="61">
        <f t="shared" si="5"/>
        <v>6</v>
      </c>
      <c r="X9" s="64">
        <f t="shared" si="6"/>
        <v>8</v>
      </c>
    </row>
    <row r="10" spans="1:24" x14ac:dyDescent="0.25">
      <c r="A10" s="21" t="s">
        <v>46</v>
      </c>
      <c r="B10" s="22" t="s">
        <v>8</v>
      </c>
      <c r="C10" s="32" t="str">
        <f t="shared" si="7"/>
        <v/>
      </c>
      <c r="D10" s="27">
        <v>8</v>
      </c>
      <c r="E10" s="18"/>
      <c r="F10" s="79"/>
      <c r="G10" s="18"/>
      <c r="H10" s="18"/>
      <c r="I10" s="79"/>
      <c r="J10" s="18"/>
      <c r="K10" s="18"/>
      <c r="L10" s="18"/>
      <c r="M10" s="18"/>
      <c r="N10" s="18"/>
      <c r="O10" s="18"/>
      <c r="P10" s="79"/>
      <c r="Q10" s="35"/>
      <c r="R10" s="56">
        <f t="shared" si="0"/>
        <v>8</v>
      </c>
      <c r="S10" s="53">
        <f t="shared" si="1"/>
        <v>8</v>
      </c>
      <c r="T10" s="51" t="str">
        <f t="shared" si="2"/>
        <v>0</v>
      </c>
      <c r="U10" s="51" t="str">
        <f t="shared" si="3"/>
        <v>0</v>
      </c>
      <c r="V10" s="51" t="str">
        <f t="shared" si="4"/>
        <v>0</v>
      </c>
      <c r="W10" s="61">
        <f t="shared" si="5"/>
        <v>0</v>
      </c>
      <c r="X10" s="64">
        <f t="shared" si="6"/>
        <v>1</v>
      </c>
    </row>
    <row r="11" spans="1:24" x14ac:dyDescent="0.25">
      <c r="A11" s="21" t="s">
        <v>47</v>
      </c>
      <c r="B11" s="22" t="s">
        <v>26</v>
      </c>
      <c r="C11" s="32" t="str">
        <f t="shared" si="7"/>
        <v>Yes</v>
      </c>
      <c r="D11" s="27">
        <v>9</v>
      </c>
      <c r="E11" s="18">
        <v>6</v>
      </c>
      <c r="F11" s="79"/>
      <c r="G11" s="18"/>
      <c r="H11" s="18">
        <v>34</v>
      </c>
      <c r="I11" s="79">
        <v>30</v>
      </c>
      <c r="J11" s="18"/>
      <c r="K11" s="18"/>
      <c r="L11" s="18">
        <v>21</v>
      </c>
      <c r="M11" s="18"/>
      <c r="N11" s="18"/>
      <c r="O11" s="18"/>
      <c r="P11" s="79"/>
      <c r="Q11" s="35"/>
      <c r="R11" s="56">
        <f t="shared" si="0"/>
        <v>66</v>
      </c>
      <c r="S11" s="53">
        <f t="shared" si="1"/>
        <v>6</v>
      </c>
      <c r="T11" s="51">
        <f t="shared" si="2"/>
        <v>9</v>
      </c>
      <c r="U11" s="51">
        <f t="shared" si="3"/>
        <v>21</v>
      </c>
      <c r="V11" s="51">
        <f t="shared" si="4"/>
        <v>30</v>
      </c>
      <c r="W11" s="61">
        <f t="shared" si="5"/>
        <v>3</v>
      </c>
      <c r="X11" s="64">
        <f t="shared" si="6"/>
        <v>5</v>
      </c>
    </row>
    <row r="12" spans="1:24" x14ac:dyDescent="0.25">
      <c r="A12" s="21" t="s">
        <v>48</v>
      </c>
      <c r="B12" s="22" t="s">
        <v>8</v>
      </c>
      <c r="C12" s="32" t="str">
        <f t="shared" si="7"/>
        <v>Yes</v>
      </c>
      <c r="D12" s="27">
        <v>10</v>
      </c>
      <c r="E12" s="18"/>
      <c r="F12" s="79"/>
      <c r="G12" s="18"/>
      <c r="H12" s="18">
        <v>31</v>
      </c>
      <c r="I12" s="79">
        <v>27</v>
      </c>
      <c r="J12" s="18">
        <v>27</v>
      </c>
      <c r="K12" s="18"/>
      <c r="L12" s="18">
        <v>20</v>
      </c>
      <c r="M12" s="18"/>
      <c r="N12" s="18"/>
      <c r="O12" s="18"/>
      <c r="P12" s="79"/>
      <c r="Q12" s="35"/>
      <c r="R12" s="56">
        <f t="shared" si="0"/>
        <v>84</v>
      </c>
      <c r="S12" s="53">
        <f t="shared" si="1"/>
        <v>10</v>
      </c>
      <c r="T12" s="51">
        <f t="shared" si="2"/>
        <v>20</v>
      </c>
      <c r="U12" s="51">
        <f t="shared" si="3"/>
        <v>27</v>
      </c>
      <c r="V12" s="51">
        <f t="shared" si="4"/>
        <v>27</v>
      </c>
      <c r="W12" s="61">
        <f t="shared" si="5"/>
        <v>4</v>
      </c>
      <c r="X12" s="64">
        <f t="shared" si="6"/>
        <v>5</v>
      </c>
    </row>
    <row r="13" spans="1:24" x14ac:dyDescent="0.25">
      <c r="A13" s="21" t="s">
        <v>49</v>
      </c>
      <c r="B13" s="22" t="s">
        <v>25</v>
      </c>
      <c r="C13" s="32" t="str">
        <f t="shared" si="7"/>
        <v>Yes</v>
      </c>
      <c r="D13" s="27">
        <v>11</v>
      </c>
      <c r="E13" s="18">
        <v>7</v>
      </c>
      <c r="F13" s="79">
        <v>6</v>
      </c>
      <c r="G13" s="18"/>
      <c r="H13" s="18">
        <v>35</v>
      </c>
      <c r="I13" s="79">
        <v>31</v>
      </c>
      <c r="J13" s="18">
        <v>33</v>
      </c>
      <c r="K13" s="18">
        <v>20</v>
      </c>
      <c r="L13" s="18">
        <v>22</v>
      </c>
      <c r="M13" s="18"/>
      <c r="N13" s="18"/>
      <c r="O13" s="18"/>
      <c r="P13" s="79"/>
      <c r="Q13" s="35"/>
      <c r="R13" s="56">
        <f t="shared" si="0"/>
        <v>44</v>
      </c>
      <c r="S13" s="53">
        <f t="shared" si="1"/>
        <v>6</v>
      </c>
      <c r="T13" s="51">
        <f t="shared" si="2"/>
        <v>7</v>
      </c>
      <c r="U13" s="51">
        <f t="shared" si="3"/>
        <v>11</v>
      </c>
      <c r="V13" s="51">
        <f t="shared" si="4"/>
        <v>20</v>
      </c>
      <c r="W13" s="61">
        <f t="shared" si="5"/>
        <v>4</v>
      </c>
      <c r="X13" s="64">
        <f t="shared" si="6"/>
        <v>8</v>
      </c>
    </row>
    <row r="14" spans="1:24" x14ac:dyDescent="0.25">
      <c r="A14" s="21" t="s">
        <v>50</v>
      </c>
      <c r="B14" s="22" t="s">
        <v>7</v>
      </c>
      <c r="C14" s="32" t="str">
        <f t="shared" si="7"/>
        <v>Yes</v>
      </c>
      <c r="D14" s="27">
        <v>12</v>
      </c>
      <c r="E14" s="18"/>
      <c r="F14" s="79"/>
      <c r="G14" s="18"/>
      <c r="H14" s="18"/>
      <c r="I14" s="79">
        <v>34</v>
      </c>
      <c r="J14" s="18">
        <v>35</v>
      </c>
      <c r="K14" s="18"/>
      <c r="L14" s="18">
        <v>24</v>
      </c>
      <c r="M14" s="18"/>
      <c r="N14" s="18"/>
      <c r="O14" s="18">
        <v>23</v>
      </c>
      <c r="P14" s="79">
        <v>27</v>
      </c>
      <c r="Q14" s="35"/>
      <c r="R14" s="56">
        <f t="shared" si="0"/>
        <v>86</v>
      </c>
      <c r="S14" s="53">
        <f t="shared" si="1"/>
        <v>12</v>
      </c>
      <c r="T14" s="51">
        <f t="shared" si="2"/>
        <v>23</v>
      </c>
      <c r="U14" s="51">
        <f t="shared" si="3"/>
        <v>24</v>
      </c>
      <c r="V14" s="51">
        <f t="shared" si="4"/>
        <v>27</v>
      </c>
      <c r="W14" s="61">
        <f t="shared" si="5"/>
        <v>5</v>
      </c>
      <c r="X14" s="64">
        <f t="shared" si="6"/>
        <v>6</v>
      </c>
    </row>
    <row r="15" spans="1:24" x14ac:dyDescent="0.25">
      <c r="A15" s="21" t="s">
        <v>51</v>
      </c>
      <c r="B15" s="22" t="s">
        <v>6</v>
      </c>
      <c r="C15" s="32" t="str">
        <f t="shared" si="7"/>
        <v/>
      </c>
      <c r="D15" s="27">
        <v>13</v>
      </c>
      <c r="E15" s="18"/>
      <c r="F15" s="79">
        <v>7</v>
      </c>
      <c r="G15" s="18">
        <v>4</v>
      </c>
      <c r="H15" s="18"/>
      <c r="I15" s="79"/>
      <c r="J15" s="18"/>
      <c r="K15" s="18"/>
      <c r="L15" s="18"/>
      <c r="M15" s="18"/>
      <c r="N15" s="18"/>
      <c r="O15" s="18"/>
      <c r="P15" s="79"/>
      <c r="Q15" s="35"/>
      <c r="R15" s="56">
        <f t="shared" si="0"/>
        <v>24</v>
      </c>
      <c r="S15" s="53">
        <f t="shared" si="1"/>
        <v>4</v>
      </c>
      <c r="T15" s="51">
        <f t="shared" si="2"/>
        <v>7</v>
      </c>
      <c r="U15" s="51">
        <f t="shared" si="3"/>
        <v>13</v>
      </c>
      <c r="V15" s="51" t="str">
        <f t="shared" si="4"/>
        <v>0</v>
      </c>
      <c r="W15" s="61">
        <f t="shared" si="5"/>
        <v>0</v>
      </c>
      <c r="X15" s="64">
        <f t="shared" si="6"/>
        <v>3</v>
      </c>
    </row>
    <row r="16" spans="1:24" x14ac:dyDescent="0.25">
      <c r="A16" s="21" t="s">
        <v>62</v>
      </c>
      <c r="B16" s="22" t="s">
        <v>10</v>
      </c>
      <c r="C16" s="32" t="str">
        <f t="shared" si="7"/>
        <v/>
      </c>
      <c r="D16" s="27"/>
      <c r="E16" s="18">
        <v>5</v>
      </c>
      <c r="F16" s="79"/>
      <c r="G16" s="18"/>
      <c r="H16" s="18"/>
      <c r="I16" s="79"/>
      <c r="J16" s="18"/>
      <c r="K16" s="18">
        <v>15</v>
      </c>
      <c r="L16" s="18">
        <v>18</v>
      </c>
      <c r="M16" s="18"/>
      <c r="N16" s="18"/>
      <c r="O16" s="18"/>
      <c r="P16" s="79">
        <v>21</v>
      </c>
      <c r="Q16" s="35"/>
      <c r="R16" s="56">
        <f t="shared" si="0"/>
        <v>59</v>
      </c>
      <c r="S16" s="53">
        <f t="shared" si="1"/>
        <v>5</v>
      </c>
      <c r="T16" s="51">
        <f t="shared" si="2"/>
        <v>15</v>
      </c>
      <c r="U16" s="51">
        <f t="shared" si="3"/>
        <v>18</v>
      </c>
      <c r="V16" s="51">
        <f t="shared" si="4"/>
        <v>21</v>
      </c>
      <c r="W16" s="61">
        <f t="shared" si="5"/>
        <v>2</v>
      </c>
      <c r="X16" s="64">
        <f t="shared" si="6"/>
        <v>4</v>
      </c>
    </row>
    <row r="17" spans="1:24" x14ac:dyDescent="0.25">
      <c r="A17" s="21" t="s">
        <v>63</v>
      </c>
      <c r="B17" s="22" t="s">
        <v>5</v>
      </c>
      <c r="C17" s="32" t="str">
        <f t="shared" si="7"/>
        <v>Yes</v>
      </c>
      <c r="D17" s="27"/>
      <c r="E17" s="18">
        <v>3</v>
      </c>
      <c r="F17" s="79"/>
      <c r="G17" s="18"/>
      <c r="H17" s="18">
        <v>13</v>
      </c>
      <c r="I17" s="79">
        <v>11</v>
      </c>
      <c r="J17" s="18">
        <v>11</v>
      </c>
      <c r="K17" s="18">
        <v>8</v>
      </c>
      <c r="L17" s="18"/>
      <c r="M17" s="18"/>
      <c r="N17" s="18"/>
      <c r="O17" s="18"/>
      <c r="P17" s="79">
        <v>13</v>
      </c>
      <c r="Q17" s="35"/>
      <c r="R17" s="56">
        <f t="shared" si="0"/>
        <v>33</v>
      </c>
      <c r="S17" s="53">
        <f t="shared" si="1"/>
        <v>3</v>
      </c>
      <c r="T17" s="51">
        <f t="shared" si="2"/>
        <v>8</v>
      </c>
      <c r="U17" s="51">
        <f t="shared" si="3"/>
        <v>11</v>
      </c>
      <c r="V17" s="51">
        <f t="shared" si="4"/>
        <v>11</v>
      </c>
      <c r="W17" s="61">
        <f t="shared" si="5"/>
        <v>4</v>
      </c>
      <c r="X17" s="64">
        <f t="shared" si="6"/>
        <v>6</v>
      </c>
    </row>
    <row r="18" spans="1:24" x14ac:dyDescent="0.25">
      <c r="A18" s="80" t="s">
        <v>65</v>
      </c>
      <c r="B18" s="22" t="s">
        <v>2</v>
      </c>
      <c r="C18" s="32" t="str">
        <f t="shared" si="7"/>
        <v>Yes</v>
      </c>
      <c r="D18" s="27"/>
      <c r="E18" s="18"/>
      <c r="F18" s="79">
        <v>1</v>
      </c>
      <c r="G18" s="18">
        <v>1</v>
      </c>
      <c r="H18" s="18">
        <v>1</v>
      </c>
      <c r="I18" s="79">
        <v>1</v>
      </c>
      <c r="J18" s="18">
        <v>1</v>
      </c>
      <c r="K18" s="18">
        <v>1</v>
      </c>
      <c r="L18" s="18">
        <v>1</v>
      </c>
      <c r="M18" s="18"/>
      <c r="N18" s="18"/>
      <c r="O18" s="18">
        <v>1</v>
      </c>
      <c r="P18" s="79">
        <v>1</v>
      </c>
      <c r="Q18" s="35"/>
      <c r="R18" s="56">
        <f t="shared" si="0"/>
        <v>4</v>
      </c>
      <c r="S18" s="53">
        <f t="shared" si="1"/>
        <v>1</v>
      </c>
      <c r="T18" s="51">
        <f t="shared" si="2"/>
        <v>1</v>
      </c>
      <c r="U18" s="51">
        <f t="shared" si="3"/>
        <v>1</v>
      </c>
      <c r="V18" s="51">
        <f t="shared" si="4"/>
        <v>1</v>
      </c>
      <c r="W18" s="61">
        <f t="shared" si="5"/>
        <v>6</v>
      </c>
      <c r="X18" s="64">
        <f t="shared" si="6"/>
        <v>9</v>
      </c>
    </row>
    <row r="19" spans="1:24" x14ac:dyDescent="0.25">
      <c r="A19" s="80" t="s">
        <v>66</v>
      </c>
      <c r="B19" s="22" t="s">
        <v>2</v>
      </c>
      <c r="C19" s="32" t="str">
        <f t="shared" si="7"/>
        <v>Yes</v>
      </c>
      <c r="D19" s="27"/>
      <c r="E19" s="18"/>
      <c r="F19" s="79">
        <v>2</v>
      </c>
      <c r="G19" s="18"/>
      <c r="H19" s="18">
        <v>9</v>
      </c>
      <c r="I19" s="79">
        <v>9</v>
      </c>
      <c r="J19" s="18">
        <v>8</v>
      </c>
      <c r="K19" s="18"/>
      <c r="L19" s="18">
        <v>8</v>
      </c>
      <c r="M19" s="18"/>
      <c r="N19" s="18"/>
      <c r="O19" s="18">
        <v>3</v>
      </c>
      <c r="P19" s="79"/>
      <c r="Q19" s="35"/>
      <c r="R19" s="56">
        <f t="shared" si="0"/>
        <v>21</v>
      </c>
      <c r="S19" s="53">
        <f t="shared" si="1"/>
        <v>2</v>
      </c>
      <c r="T19" s="51">
        <f t="shared" si="2"/>
        <v>3</v>
      </c>
      <c r="U19" s="51">
        <f t="shared" si="3"/>
        <v>8</v>
      </c>
      <c r="V19" s="51">
        <f t="shared" si="4"/>
        <v>8</v>
      </c>
      <c r="W19" s="61">
        <f t="shared" si="5"/>
        <v>5</v>
      </c>
      <c r="X19" s="64">
        <f t="shared" si="6"/>
        <v>6</v>
      </c>
    </row>
    <row r="20" spans="1:24" x14ac:dyDescent="0.25">
      <c r="A20" s="80" t="s">
        <v>67</v>
      </c>
      <c r="B20" s="22" t="s">
        <v>6</v>
      </c>
      <c r="C20" s="32" t="str">
        <f t="shared" si="7"/>
        <v>Yes</v>
      </c>
      <c r="D20" s="27"/>
      <c r="E20" s="18"/>
      <c r="F20" s="79">
        <v>3</v>
      </c>
      <c r="G20" s="18"/>
      <c r="H20" s="18">
        <v>11</v>
      </c>
      <c r="I20" s="79">
        <v>7</v>
      </c>
      <c r="J20" s="18">
        <v>9</v>
      </c>
      <c r="K20" s="18"/>
      <c r="L20" s="18"/>
      <c r="M20" s="18"/>
      <c r="N20" s="18"/>
      <c r="O20" s="18">
        <v>7</v>
      </c>
      <c r="P20" s="79">
        <v>8</v>
      </c>
      <c r="Q20" s="35"/>
      <c r="R20" s="56">
        <f t="shared" si="0"/>
        <v>25</v>
      </c>
      <c r="S20" s="53">
        <f t="shared" si="1"/>
        <v>3</v>
      </c>
      <c r="T20" s="51">
        <f t="shared" si="2"/>
        <v>7</v>
      </c>
      <c r="U20" s="51">
        <f t="shared" si="3"/>
        <v>7</v>
      </c>
      <c r="V20" s="51">
        <f t="shared" si="4"/>
        <v>8</v>
      </c>
      <c r="W20" s="61">
        <f t="shared" si="5"/>
        <v>5</v>
      </c>
      <c r="X20" s="64">
        <f t="shared" si="6"/>
        <v>6</v>
      </c>
    </row>
    <row r="21" spans="1:24" x14ac:dyDescent="0.25">
      <c r="A21" s="21" t="s">
        <v>84</v>
      </c>
      <c r="B21" s="22" t="s">
        <v>2</v>
      </c>
      <c r="C21" s="32" t="str">
        <f t="shared" si="7"/>
        <v>Yes</v>
      </c>
      <c r="D21" s="27"/>
      <c r="E21" s="18"/>
      <c r="F21" s="18"/>
      <c r="G21" s="18">
        <v>2</v>
      </c>
      <c r="H21" s="18">
        <v>5</v>
      </c>
      <c r="I21" s="79">
        <v>3</v>
      </c>
      <c r="J21" s="18">
        <v>4</v>
      </c>
      <c r="K21" s="18">
        <v>3</v>
      </c>
      <c r="L21" s="18">
        <v>3</v>
      </c>
      <c r="M21" s="18"/>
      <c r="N21" s="18"/>
      <c r="O21" s="18"/>
      <c r="P21" s="79">
        <v>6</v>
      </c>
      <c r="Q21" s="35"/>
      <c r="R21" s="56">
        <f t="shared" si="0"/>
        <v>11</v>
      </c>
      <c r="S21" s="53">
        <f t="shared" si="1"/>
        <v>2</v>
      </c>
      <c r="T21" s="51">
        <f t="shared" si="2"/>
        <v>3</v>
      </c>
      <c r="U21" s="51">
        <f t="shared" si="3"/>
        <v>3</v>
      </c>
      <c r="V21" s="51">
        <f t="shared" si="4"/>
        <v>3</v>
      </c>
      <c r="W21" s="61">
        <f t="shared" si="5"/>
        <v>5</v>
      </c>
      <c r="X21" s="64">
        <f t="shared" si="6"/>
        <v>7</v>
      </c>
    </row>
    <row r="22" spans="1:24" x14ac:dyDescent="0.25">
      <c r="A22" s="21" t="s">
        <v>85</v>
      </c>
      <c r="B22" s="22" t="s">
        <v>10</v>
      </c>
      <c r="C22" s="32" t="str">
        <f t="shared" si="7"/>
        <v>Yes</v>
      </c>
      <c r="D22" s="27"/>
      <c r="E22" s="18"/>
      <c r="F22" s="18"/>
      <c r="G22" s="18"/>
      <c r="H22" s="18">
        <v>2</v>
      </c>
      <c r="I22" s="79">
        <v>2</v>
      </c>
      <c r="J22" s="18">
        <v>2</v>
      </c>
      <c r="K22" s="18">
        <v>2</v>
      </c>
      <c r="L22" s="18">
        <v>2</v>
      </c>
      <c r="M22" s="18"/>
      <c r="N22" s="18"/>
      <c r="O22" s="18"/>
      <c r="P22" s="79">
        <v>3</v>
      </c>
      <c r="Q22" s="35"/>
      <c r="R22" s="56">
        <f t="shared" si="0"/>
        <v>8</v>
      </c>
      <c r="S22" s="53">
        <f t="shared" si="1"/>
        <v>2</v>
      </c>
      <c r="T22" s="51">
        <f t="shared" si="2"/>
        <v>2</v>
      </c>
      <c r="U22" s="51">
        <f t="shared" si="3"/>
        <v>2</v>
      </c>
      <c r="V22" s="51">
        <f t="shared" si="4"/>
        <v>2</v>
      </c>
      <c r="W22" s="61">
        <f t="shared" si="5"/>
        <v>5</v>
      </c>
      <c r="X22" s="64">
        <f t="shared" si="6"/>
        <v>6</v>
      </c>
    </row>
    <row r="23" spans="1:24" x14ac:dyDescent="0.25">
      <c r="A23" s="21" t="s">
        <v>86</v>
      </c>
      <c r="B23" s="22" t="s">
        <v>2</v>
      </c>
      <c r="C23" s="32" t="str">
        <f t="shared" si="7"/>
        <v>Yes</v>
      </c>
      <c r="D23" s="27"/>
      <c r="E23" s="18"/>
      <c r="F23" s="18"/>
      <c r="G23" s="18"/>
      <c r="H23" s="18">
        <v>3</v>
      </c>
      <c r="I23" s="79">
        <v>5</v>
      </c>
      <c r="J23" s="18">
        <v>3</v>
      </c>
      <c r="K23" s="18">
        <v>10</v>
      </c>
      <c r="L23" s="18">
        <v>9</v>
      </c>
      <c r="M23" s="18"/>
      <c r="N23" s="18"/>
      <c r="O23" s="18">
        <v>2</v>
      </c>
      <c r="P23" s="79">
        <v>2</v>
      </c>
      <c r="Q23" s="35"/>
      <c r="R23" s="56">
        <f t="shared" si="0"/>
        <v>10</v>
      </c>
      <c r="S23" s="53">
        <f t="shared" si="1"/>
        <v>2</v>
      </c>
      <c r="T23" s="51">
        <f t="shared" si="2"/>
        <v>2</v>
      </c>
      <c r="U23" s="51">
        <f t="shared" si="3"/>
        <v>3</v>
      </c>
      <c r="V23" s="51">
        <f t="shared" si="4"/>
        <v>3</v>
      </c>
      <c r="W23" s="61">
        <f t="shared" si="5"/>
        <v>6</v>
      </c>
      <c r="X23" s="64">
        <f t="shared" si="6"/>
        <v>7</v>
      </c>
    </row>
    <row r="24" spans="1:24" x14ac:dyDescent="0.25">
      <c r="A24" s="21" t="s">
        <v>87</v>
      </c>
      <c r="B24" s="22" t="s">
        <v>9</v>
      </c>
      <c r="C24" s="32" t="str">
        <f t="shared" si="7"/>
        <v>Yes</v>
      </c>
      <c r="D24" s="27"/>
      <c r="E24" s="18"/>
      <c r="F24" s="18"/>
      <c r="G24" s="18"/>
      <c r="H24" s="18">
        <v>4</v>
      </c>
      <c r="I24" s="79">
        <v>4</v>
      </c>
      <c r="J24" s="18">
        <v>5</v>
      </c>
      <c r="K24" s="18"/>
      <c r="L24" s="18">
        <v>5</v>
      </c>
      <c r="M24" s="18"/>
      <c r="N24" s="18"/>
      <c r="O24" s="18">
        <v>4</v>
      </c>
      <c r="P24" s="79">
        <v>5</v>
      </c>
      <c r="Q24" s="35"/>
      <c r="R24" s="56">
        <f t="shared" si="0"/>
        <v>17</v>
      </c>
      <c r="S24" s="53">
        <f t="shared" si="1"/>
        <v>4</v>
      </c>
      <c r="T24" s="51">
        <f t="shared" si="2"/>
        <v>4</v>
      </c>
      <c r="U24" s="51">
        <f t="shared" si="3"/>
        <v>4</v>
      </c>
      <c r="V24" s="51">
        <f t="shared" si="4"/>
        <v>5</v>
      </c>
      <c r="W24" s="61">
        <f t="shared" si="5"/>
        <v>6</v>
      </c>
      <c r="X24" s="64">
        <f t="shared" si="6"/>
        <v>6</v>
      </c>
    </row>
    <row r="25" spans="1:24" x14ac:dyDescent="0.25">
      <c r="A25" s="21" t="s">
        <v>88</v>
      </c>
      <c r="B25" s="22" t="s">
        <v>10</v>
      </c>
      <c r="C25" s="32" t="str">
        <f t="shared" si="7"/>
        <v/>
      </c>
      <c r="D25" s="27"/>
      <c r="E25" s="18"/>
      <c r="F25" s="18"/>
      <c r="G25" s="18"/>
      <c r="H25" s="18">
        <v>6</v>
      </c>
      <c r="I25" s="79"/>
      <c r="J25" s="18"/>
      <c r="K25" s="18"/>
      <c r="L25" s="18">
        <v>4</v>
      </c>
      <c r="M25" s="18"/>
      <c r="N25" s="18"/>
      <c r="O25" s="18"/>
      <c r="P25" s="79">
        <v>4</v>
      </c>
      <c r="Q25" s="35"/>
      <c r="R25" s="56">
        <f t="shared" si="0"/>
        <v>14</v>
      </c>
      <c r="S25" s="53">
        <f t="shared" si="1"/>
        <v>4</v>
      </c>
      <c r="T25" s="51">
        <f t="shared" si="2"/>
        <v>4</v>
      </c>
      <c r="U25" s="51">
        <f t="shared" si="3"/>
        <v>6</v>
      </c>
      <c r="V25" s="51" t="str">
        <f t="shared" si="4"/>
        <v>0</v>
      </c>
      <c r="W25" s="61">
        <f t="shared" si="5"/>
        <v>3</v>
      </c>
      <c r="X25" s="64">
        <f t="shared" si="6"/>
        <v>3</v>
      </c>
    </row>
    <row r="26" spans="1:24" x14ac:dyDescent="0.25">
      <c r="A26" s="21" t="s">
        <v>89</v>
      </c>
      <c r="B26" s="22" t="s">
        <v>9</v>
      </c>
      <c r="C26" s="32" t="str">
        <f t="shared" si="7"/>
        <v/>
      </c>
      <c r="D26" s="27"/>
      <c r="E26" s="18"/>
      <c r="F26" s="18"/>
      <c r="G26" s="18"/>
      <c r="H26" s="18">
        <v>7</v>
      </c>
      <c r="I26" s="79"/>
      <c r="J26" s="18"/>
      <c r="K26" s="18"/>
      <c r="L26" s="18">
        <v>7</v>
      </c>
      <c r="M26" s="18"/>
      <c r="N26" s="18"/>
      <c r="O26" s="18"/>
      <c r="P26" s="79"/>
      <c r="Q26" s="35"/>
      <c r="R26" s="56">
        <f t="shared" si="0"/>
        <v>14</v>
      </c>
      <c r="S26" s="53">
        <f t="shared" si="1"/>
        <v>7</v>
      </c>
      <c r="T26" s="51">
        <f t="shared" si="2"/>
        <v>7</v>
      </c>
      <c r="U26" s="51" t="str">
        <f t="shared" si="3"/>
        <v>0</v>
      </c>
      <c r="V26" s="51" t="str">
        <f t="shared" si="4"/>
        <v>0</v>
      </c>
      <c r="W26" s="61">
        <f t="shared" si="5"/>
        <v>2</v>
      </c>
      <c r="X26" s="64">
        <f t="shared" si="6"/>
        <v>2</v>
      </c>
    </row>
    <row r="27" spans="1:24" x14ac:dyDescent="0.25">
      <c r="A27" s="21" t="s">
        <v>90</v>
      </c>
      <c r="B27" s="22" t="s">
        <v>10</v>
      </c>
      <c r="C27" s="32" t="str">
        <f t="shared" si="7"/>
        <v>Yes</v>
      </c>
      <c r="D27" s="27"/>
      <c r="E27" s="18"/>
      <c r="F27" s="18"/>
      <c r="G27" s="18"/>
      <c r="H27" s="18">
        <v>10</v>
      </c>
      <c r="I27" s="79">
        <v>6</v>
      </c>
      <c r="J27" s="18">
        <v>7</v>
      </c>
      <c r="K27" s="18">
        <v>5</v>
      </c>
      <c r="L27" s="18"/>
      <c r="M27" s="18"/>
      <c r="N27" s="18"/>
      <c r="O27" s="18">
        <v>5</v>
      </c>
      <c r="P27" s="79">
        <v>9</v>
      </c>
      <c r="Q27" s="35"/>
      <c r="R27" s="56">
        <f t="shared" si="0"/>
        <v>23</v>
      </c>
      <c r="S27" s="53">
        <f t="shared" si="1"/>
        <v>5</v>
      </c>
      <c r="T27" s="51">
        <f t="shared" si="2"/>
        <v>5</v>
      </c>
      <c r="U27" s="51">
        <f t="shared" si="3"/>
        <v>6</v>
      </c>
      <c r="V27" s="51">
        <f t="shared" si="4"/>
        <v>7</v>
      </c>
      <c r="W27" s="61">
        <f t="shared" si="5"/>
        <v>5</v>
      </c>
      <c r="X27" s="64">
        <f t="shared" si="6"/>
        <v>6</v>
      </c>
    </row>
    <row r="28" spans="1:24" x14ac:dyDescent="0.25">
      <c r="A28" s="21" t="s">
        <v>91</v>
      </c>
      <c r="B28" s="22" t="s">
        <v>10</v>
      </c>
      <c r="C28" s="32" t="str">
        <f t="shared" si="7"/>
        <v/>
      </c>
      <c r="D28" s="27"/>
      <c r="E28" s="18"/>
      <c r="F28" s="18"/>
      <c r="G28" s="18"/>
      <c r="H28" s="18">
        <v>12</v>
      </c>
      <c r="I28" s="79"/>
      <c r="J28" s="18"/>
      <c r="K28" s="18">
        <v>6</v>
      </c>
      <c r="L28" s="18"/>
      <c r="M28" s="18"/>
      <c r="N28" s="18"/>
      <c r="O28" s="18">
        <v>8</v>
      </c>
      <c r="P28" s="79"/>
      <c r="Q28" s="35"/>
      <c r="R28" s="56">
        <f t="shared" si="0"/>
        <v>26</v>
      </c>
      <c r="S28" s="53">
        <f t="shared" si="1"/>
        <v>6</v>
      </c>
      <c r="T28" s="51">
        <f t="shared" si="2"/>
        <v>8</v>
      </c>
      <c r="U28" s="51">
        <f t="shared" si="3"/>
        <v>12</v>
      </c>
      <c r="V28" s="51" t="str">
        <f t="shared" si="4"/>
        <v>0</v>
      </c>
      <c r="W28" s="61">
        <f t="shared" si="5"/>
        <v>2</v>
      </c>
      <c r="X28" s="64">
        <f t="shared" si="6"/>
        <v>3</v>
      </c>
    </row>
    <row r="29" spans="1:24" x14ac:dyDescent="0.25">
      <c r="A29" s="21" t="s">
        <v>92</v>
      </c>
      <c r="B29" s="22" t="s">
        <v>9</v>
      </c>
      <c r="C29" s="32" t="str">
        <f t="shared" si="7"/>
        <v>Yes</v>
      </c>
      <c r="D29" s="27"/>
      <c r="E29" s="18"/>
      <c r="F29" s="18"/>
      <c r="G29" s="18"/>
      <c r="H29" s="18">
        <v>14</v>
      </c>
      <c r="I29" s="79">
        <v>10</v>
      </c>
      <c r="J29" s="18">
        <v>12</v>
      </c>
      <c r="K29" s="18"/>
      <c r="L29" s="18">
        <v>12</v>
      </c>
      <c r="M29" s="18"/>
      <c r="N29" s="18"/>
      <c r="O29" s="18">
        <v>9</v>
      </c>
      <c r="P29" s="79">
        <v>10</v>
      </c>
      <c r="Q29" s="35"/>
      <c r="R29" s="56">
        <f t="shared" si="0"/>
        <v>41</v>
      </c>
      <c r="S29" s="53">
        <f t="shared" si="1"/>
        <v>9</v>
      </c>
      <c r="T29" s="51">
        <f t="shared" si="2"/>
        <v>10</v>
      </c>
      <c r="U29" s="51">
        <f t="shared" si="3"/>
        <v>10</v>
      </c>
      <c r="V29" s="51">
        <f t="shared" si="4"/>
        <v>12</v>
      </c>
      <c r="W29" s="61">
        <f t="shared" si="5"/>
        <v>6</v>
      </c>
      <c r="X29" s="64">
        <f t="shared" si="6"/>
        <v>6</v>
      </c>
    </row>
    <row r="30" spans="1:24" x14ac:dyDescent="0.25">
      <c r="A30" s="21" t="s">
        <v>93</v>
      </c>
      <c r="B30" s="22" t="s">
        <v>2</v>
      </c>
      <c r="C30" s="32" t="str">
        <f t="shared" si="7"/>
        <v>Yes</v>
      </c>
      <c r="D30" s="27"/>
      <c r="E30" s="18"/>
      <c r="F30" s="18"/>
      <c r="G30" s="18"/>
      <c r="H30" s="18">
        <v>19</v>
      </c>
      <c r="I30" s="79">
        <v>19</v>
      </c>
      <c r="J30" s="18">
        <v>21</v>
      </c>
      <c r="K30" s="18">
        <v>12</v>
      </c>
      <c r="L30" s="18"/>
      <c r="M30" s="18"/>
      <c r="N30" s="18"/>
      <c r="O30" s="18">
        <v>19</v>
      </c>
      <c r="P30" s="79"/>
      <c r="Q30" s="35"/>
      <c r="R30" s="56">
        <f t="shared" si="0"/>
        <v>69</v>
      </c>
      <c r="S30" s="53">
        <f t="shared" si="1"/>
        <v>12</v>
      </c>
      <c r="T30" s="51">
        <f t="shared" si="2"/>
        <v>19</v>
      </c>
      <c r="U30" s="51">
        <f t="shared" si="3"/>
        <v>19</v>
      </c>
      <c r="V30" s="51">
        <f t="shared" si="4"/>
        <v>19</v>
      </c>
      <c r="W30" s="61">
        <f t="shared" si="5"/>
        <v>4</v>
      </c>
      <c r="X30" s="64">
        <f t="shared" si="6"/>
        <v>5</v>
      </c>
    </row>
    <row r="31" spans="1:24" x14ac:dyDescent="0.25">
      <c r="A31" s="21" t="s">
        <v>94</v>
      </c>
      <c r="B31" s="22" t="s">
        <v>2</v>
      </c>
      <c r="C31" s="32" t="str">
        <f t="shared" si="7"/>
        <v/>
      </c>
      <c r="D31" s="27"/>
      <c r="E31" s="18"/>
      <c r="F31" s="18"/>
      <c r="G31" s="18"/>
      <c r="H31" s="18">
        <v>20</v>
      </c>
      <c r="I31" s="79"/>
      <c r="J31" s="18"/>
      <c r="K31" s="18">
        <v>14</v>
      </c>
      <c r="L31" s="18"/>
      <c r="M31" s="18"/>
      <c r="N31" s="18"/>
      <c r="O31" s="18">
        <v>20</v>
      </c>
      <c r="P31" s="79"/>
      <c r="Q31" s="35"/>
      <c r="R31" s="56">
        <f t="shared" si="0"/>
        <v>54</v>
      </c>
      <c r="S31" s="53">
        <f t="shared" si="1"/>
        <v>14</v>
      </c>
      <c r="T31" s="51">
        <f t="shared" si="2"/>
        <v>20</v>
      </c>
      <c r="U31" s="51">
        <f t="shared" si="3"/>
        <v>20</v>
      </c>
      <c r="V31" s="51" t="str">
        <f t="shared" si="4"/>
        <v>0</v>
      </c>
      <c r="W31" s="61">
        <f t="shared" si="5"/>
        <v>2</v>
      </c>
      <c r="X31" s="64">
        <f t="shared" si="6"/>
        <v>3</v>
      </c>
    </row>
    <row r="32" spans="1:24" x14ac:dyDescent="0.25">
      <c r="A32" s="21" t="s">
        <v>95</v>
      </c>
      <c r="B32" s="22" t="s">
        <v>10</v>
      </c>
      <c r="C32" s="32" t="str">
        <f t="shared" si="7"/>
        <v/>
      </c>
      <c r="D32" s="27"/>
      <c r="E32" s="18"/>
      <c r="F32" s="18"/>
      <c r="G32" s="18"/>
      <c r="H32" s="18">
        <v>22</v>
      </c>
      <c r="I32" s="79"/>
      <c r="J32" s="18"/>
      <c r="K32" s="18"/>
      <c r="L32" s="18"/>
      <c r="M32" s="18"/>
      <c r="N32" s="18"/>
      <c r="O32" s="18"/>
      <c r="P32" s="79"/>
      <c r="Q32" s="35"/>
      <c r="R32" s="56">
        <f t="shared" si="0"/>
        <v>22</v>
      </c>
      <c r="S32" s="53">
        <f t="shared" si="1"/>
        <v>22</v>
      </c>
      <c r="T32" s="51" t="str">
        <f t="shared" si="2"/>
        <v>0</v>
      </c>
      <c r="U32" s="51" t="str">
        <f t="shared" si="3"/>
        <v>0</v>
      </c>
      <c r="V32" s="51" t="str">
        <f t="shared" si="4"/>
        <v>0</v>
      </c>
      <c r="W32" s="61">
        <f t="shared" si="5"/>
        <v>1</v>
      </c>
      <c r="X32" s="64">
        <f t="shared" si="6"/>
        <v>1</v>
      </c>
    </row>
    <row r="33" spans="1:24" x14ac:dyDescent="0.25">
      <c r="A33" s="21" t="s">
        <v>96</v>
      </c>
      <c r="B33" s="22" t="s">
        <v>25</v>
      </c>
      <c r="C33" s="32" t="str">
        <f t="shared" si="7"/>
        <v/>
      </c>
      <c r="D33" s="27"/>
      <c r="E33" s="18"/>
      <c r="F33" s="18"/>
      <c r="G33" s="18"/>
      <c r="H33" s="18">
        <v>23</v>
      </c>
      <c r="I33" s="79"/>
      <c r="J33" s="18">
        <v>15</v>
      </c>
      <c r="K33" s="18"/>
      <c r="L33" s="18"/>
      <c r="M33" s="18">
        <v>2</v>
      </c>
      <c r="N33" s="18"/>
      <c r="O33" s="18"/>
      <c r="P33" s="79"/>
      <c r="Q33" s="35"/>
      <c r="R33" s="56">
        <f t="shared" si="0"/>
        <v>40</v>
      </c>
      <c r="S33" s="53">
        <f t="shared" si="1"/>
        <v>2</v>
      </c>
      <c r="T33" s="51">
        <f t="shared" si="2"/>
        <v>15</v>
      </c>
      <c r="U33" s="51">
        <f t="shared" si="3"/>
        <v>23</v>
      </c>
      <c r="V33" s="51" t="str">
        <f t="shared" si="4"/>
        <v>0</v>
      </c>
      <c r="W33" s="61">
        <f t="shared" si="5"/>
        <v>2</v>
      </c>
      <c r="X33" s="64">
        <f t="shared" si="6"/>
        <v>3</v>
      </c>
    </row>
    <row r="34" spans="1:24" x14ac:dyDescent="0.25">
      <c r="A34" s="21" t="s">
        <v>97</v>
      </c>
      <c r="B34" s="22" t="s">
        <v>2</v>
      </c>
      <c r="C34" s="32" t="str">
        <f t="shared" si="7"/>
        <v/>
      </c>
      <c r="D34" s="27"/>
      <c r="E34" s="18"/>
      <c r="F34" s="18"/>
      <c r="G34" s="18"/>
      <c r="H34" s="18">
        <v>24</v>
      </c>
      <c r="I34" s="79"/>
      <c r="J34" s="18"/>
      <c r="K34" s="18"/>
      <c r="L34" s="18"/>
      <c r="M34" s="18"/>
      <c r="N34" s="18"/>
      <c r="O34" s="18"/>
      <c r="P34" s="79"/>
      <c r="Q34" s="35"/>
      <c r="R34" s="56">
        <f t="shared" si="0"/>
        <v>24</v>
      </c>
      <c r="S34" s="53">
        <f t="shared" si="1"/>
        <v>24</v>
      </c>
      <c r="T34" s="51" t="str">
        <f t="shared" si="2"/>
        <v>0</v>
      </c>
      <c r="U34" s="51" t="str">
        <f t="shared" si="3"/>
        <v>0</v>
      </c>
      <c r="V34" s="51" t="str">
        <f t="shared" si="4"/>
        <v>0</v>
      </c>
      <c r="W34" s="61">
        <f t="shared" si="5"/>
        <v>1</v>
      </c>
      <c r="X34" s="64">
        <f t="shared" si="6"/>
        <v>1</v>
      </c>
    </row>
    <row r="35" spans="1:24" x14ac:dyDescent="0.25">
      <c r="A35" s="21" t="s">
        <v>98</v>
      </c>
      <c r="B35" s="22" t="s">
        <v>2</v>
      </c>
      <c r="C35" s="32" t="str">
        <f t="shared" si="7"/>
        <v/>
      </c>
      <c r="D35" s="27"/>
      <c r="E35" s="18"/>
      <c r="F35" s="18"/>
      <c r="G35" s="18"/>
      <c r="H35" s="18">
        <v>25</v>
      </c>
      <c r="I35" s="79">
        <v>21</v>
      </c>
      <c r="J35" s="18">
        <v>17</v>
      </c>
      <c r="K35" s="18"/>
      <c r="L35" s="18"/>
      <c r="M35" s="18"/>
      <c r="N35" s="18"/>
      <c r="O35" s="18"/>
      <c r="P35" s="79"/>
      <c r="Q35" s="35"/>
      <c r="R35" s="56">
        <f t="shared" si="0"/>
        <v>63</v>
      </c>
      <c r="S35" s="53">
        <f t="shared" ref="S35:S57" si="8">SMALL(D35:Q35,1)</f>
        <v>17</v>
      </c>
      <c r="T35" s="51">
        <f t="shared" ref="T35:T57" si="9">IF(COUNT(D35:Q35)&lt;2,"0",SMALL(D35:Q35,2))</f>
        <v>21</v>
      </c>
      <c r="U35" s="51">
        <f t="shared" ref="U35:U57" si="10">IF(COUNT(D35:Q35)&lt;3,"0",SMALL(D35:Q35,3))</f>
        <v>25</v>
      </c>
      <c r="V35" s="51" t="str">
        <f t="shared" ref="V35:V57" si="11">IF(COUNT(D35:Q35)&lt;4,"0",SMALL(D35:Q35,4))</f>
        <v>0</v>
      </c>
      <c r="W35" s="61">
        <f t="shared" ref="W35:W57" si="12">COUNT(H35,I35,J35,L35,O35,P35)</f>
        <v>3</v>
      </c>
      <c r="X35" s="64">
        <f t="shared" ref="X35:X52" si="13">COUNT(D35:Q35)</f>
        <v>3</v>
      </c>
    </row>
    <row r="36" spans="1:24" x14ac:dyDescent="0.25">
      <c r="A36" s="21" t="s">
        <v>99</v>
      </c>
      <c r="B36" s="22" t="s">
        <v>5</v>
      </c>
      <c r="C36" s="32" t="str">
        <f t="shared" si="7"/>
        <v/>
      </c>
      <c r="D36" s="27"/>
      <c r="E36" s="18"/>
      <c r="F36" s="18"/>
      <c r="G36" s="18"/>
      <c r="H36" s="18">
        <v>26</v>
      </c>
      <c r="I36" s="79"/>
      <c r="J36" s="18"/>
      <c r="K36" s="18"/>
      <c r="L36" s="18"/>
      <c r="M36" s="18"/>
      <c r="N36" s="18"/>
      <c r="O36" s="18"/>
      <c r="P36" s="79"/>
      <c r="Q36" s="35"/>
      <c r="R36" s="56">
        <f t="shared" si="0"/>
        <v>26</v>
      </c>
      <c r="S36" s="53">
        <f t="shared" si="8"/>
        <v>26</v>
      </c>
      <c r="T36" s="51" t="str">
        <f t="shared" si="9"/>
        <v>0</v>
      </c>
      <c r="U36" s="51" t="str">
        <f t="shared" si="10"/>
        <v>0</v>
      </c>
      <c r="V36" s="51" t="str">
        <f t="shared" si="11"/>
        <v>0</v>
      </c>
      <c r="W36" s="61">
        <f t="shared" si="12"/>
        <v>1</v>
      </c>
      <c r="X36" s="64">
        <f t="shared" si="13"/>
        <v>1</v>
      </c>
    </row>
    <row r="37" spans="1:24" x14ac:dyDescent="0.25">
      <c r="A37" s="21" t="s">
        <v>100</v>
      </c>
      <c r="B37" s="22" t="s">
        <v>7</v>
      </c>
      <c r="C37" s="32" t="str">
        <f t="shared" si="7"/>
        <v/>
      </c>
      <c r="D37" s="27"/>
      <c r="E37" s="18"/>
      <c r="F37" s="18"/>
      <c r="G37" s="18"/>
      <c r="H37" s="18">
        <v>27</v>
      </c>
      <c r="I37" s="79"/>
      <c r="J37" s="18">
        <v>26</v>
      </c>
      <c r="K37" s="18"/>
      <c r="L37" s="18"/>
      <c r="M37" s="18"/>
      <c r="N37" s="18"/>
      <c r="O37" s="18"/>
      <c r="P37" s="79">
        <v>24</v>
      </c>
      <c r="Q37" s="35"/>
      <c r="R37" s="56">
        <f t="shared" si="0"/>
        <v>77</v>
      </c>
      <c r="S37" s="53">
        <f t="shared" si="8"/>
        <v>24</v>
      </c>
      <c r="T37" s="51">
        <f t="shared" si="9"/>
        <v>26</v>
      </c>
      <c r="U37" s="51">
        <f t="shared" si="10"/>
        <v>27</v>
      </c>
      <c r="V37" s="51" t="str">
        <f t="shared" si="11"/>
        <v>0</v>
      </c>
      <c r="W37" s="61">
        <f t="shared" si="12"/>
        <v>3</v>
      </c>
      <c r="X37" s="64">
        <f t="shared" si="13"/>
        <v>3</v>
      </c>
    </row>
    <row r="38" spans="1:24" x14ac:dyDescent="0.25">
      <c r="A38" s="21" t="s">
        <v>101</v>
      </c>
      <c r="B38" s="22" t="s">
        <v>25</v>
      </c>
      <c r="C38" s="32" t="str">
        <f t="shared" si="7"/>
        <v/>
      </c>
      <c r="D38" s="27"/>
      <c r="E38" s="18"/>
      <c r="F38" s="18"/>
      <c r="G38" s="18"/>
      <c r="H38" s="18">
        <v>28</v>
      </c>
      <c r="I38" s="79">
        <v>26</v>
      </c>
      <c r="J38" s="18">
        <v>28</v>
      </c>
      <c r="K38" s="18"/>
      <c r="L38" s="18"/>
      <c r="M38" s="18"/>
      <c r="N38" s="18"/>
      <c r="O38" s="18"/>
      <c r="P38" s="79">
        <v>25</v>
      </c>
      <c r="Q38" s="35"/>
      <c r="R38" s="56">
        <f t="shared" si="0"/>
        <v>107</v>
      </c>
      <c r="S38" s="53">
        <f t="shared" si="8"/>
        <v>25</v>
      </c>
      <c r="T38" s="51">
        <f t="shared" si="9"/>
        <v>26</v>
      </c>
      <c r="U38" s="51">
        <f t="shared" si="10"/>
        <v>28</v>
      </c>
      <c r="V38" s="51">
        <f t="shared" si="11"/>
        <v>28</v>
      </c>
      <c r="W38" s="61">
        <f t="shared" si="12"/>
        <v>4</v>
      </c>
      <c r="X38" s="64">
        <f t="shared" si="13"/>
        <v>4</v>
      </c>
    </row>
    <row r="39" spans="1:24" x14ac:dyDescent="0.25">
      <c r="A39" s="21" t="s">
        <v>102</v>
      </c>
      <c r="B39" s="22" t="s">
        <v>25</v>
      </c>
      <c r="C39" s="32" t="str">
        <f t="shared" si="7"/>
        <v>Yes</v>
      </c>
      <c r="D39" s="27"/>
      <c r="E39" s="18"/>
      <c r="F39" s="18"/>
      <c r="G39" s="18"/>
      <c r="H39" s="18">
        <v>29</v>
      </c>
      <c r="I39" s="79">
        <v>24</v>
      </c>
      <c r="J39" s="18">
        <v>25</v>
      </c>
      <c r="K39" s="18"/>
      <c r="L39" s="18">
        <v>19</v>
      </c>
      <c r="M39" s="18"/>
      <c r="N39" s="18"/>
      <c r="O39" s="18">
        <v>21</v>
      </c>
      <c r="P39" s="79">
        <v>23</v>
      </c>
      <c r="Q39" s="35"/>
      <c r="R39" s="56">
        <f t="shared" si="0"/>
        <v>87</v>
      </c>
      <c r="S39" s="53">
        <f t="shared" si="8"/>
        <v>19</v>
      </c>
      <c r="T39" s="51">
        <f t="shared" si="9"/>
        <v>21</v>
      </c>
      <c r="U39" s="51">
        <f t="shared" si="10"/>
        <v>23</v>
      </c>
      <c r="V39" s="51">
        <f t="shared" si="11"/>
        <v>24</v>
      </c>
      <c r="W39" s="61">
        <f t="shared" si="12"/>
        <v>6</v>
      </c>
      <c r="X39" s="64">
        <f t="shared" si="13"/>
        <v>6</v>
      </c>
    </row>
    <row r="40" spans="1:24" x14ac:dyDescent="0.25">
      <c r="A40" s="21" t="s">
        <v>103</v>
      </c>
      <c r="B40" s="22" t="s">
        <v>10</v>
      </c>
      <c r="C40" s="32" t="str">
        <f t="shared" si="7"/>
        <v>Yes</v>
      </c>
      <c r="D40" s="27"/>
      <c r="E40" s="18"/>
      <c r="F40" s="18"/>
      <c r="G40" s="18"/>
      <c r="H40" s="18">
        <v>30</v>
      </c>
      <c r="I40" s="79">
        <v>29</v>
      </c>
      <c r="J40" s="18">
        <v>31</v>
      </c>
      <c r="K40" s="18"/>
      <c r="L40" s="18"/>
      <c r="M40" s="18"/>
      <c r="N40" s="18"/>
      <c r="O40" s="18">
        <v>24</v>
      </c>
      <c r="P40" s="79">
        <v>28</v>
      </c>
      <c r="Q40" s="35"/>
      <c r="R40" s="56">
        <f t="shared" ref="R40:R52" si="14">SUM(S40:V40)</f>
        <v>111</v>
      </c>
      <c r="S40" s="53">
        <f t="shared" si="8"/>
        <v>24</v>
      </c>
      <c r="T40" s="51">
        <f t="shared" si="9"/>
        <v>28</v>
      </c>
      <c r="U40" s="51">
        <f t="shared" si="10"/>
        <v>29</v>
      </c>
      <c r="V40" s="51">
        <f t="shared" si="11"/>
        <v>30</v>
      </c>
      <c r="W40" s="61">
        <f t="shared" si="12"/>
        <v>5</v>
      </c>
      <c r="X40" s="64">
        <f t="shared" si="13"/>
        <v>5</v>
      </c>
    </row>
    <row r="41" spans="1:24" x14ac:dyDescent="0.25">
      <c r="A41" s="21" t="s">
        <v>104</v>
      </c>
      <c r="B41" s="22" t="s">
        <v>8</v>
      </c>
      <c r="C41" s="32" t="str">
        <f t="shared" si="7"/>
        <v/>
      </c>
      <c r="D41" s="27"/>
      <c r="E41" s="18"/>
      <c r="F41" s="18"/>
      <c r="G41" s="18"/>
      <c r="H41" s="18">
        <v>32</v>
      </c>
      <c r="I41" s="79">
        <v>28</v>
      </c>
      <c r="J41" s="18">
        <v>30</v>
      </c>
      <c r="K41" s="18"/>
      <c r="L41" s="18"/>
      <c r="M41" s="18"/>
      <c r="N41" s="18"/>
      <c r="O41" s="18"/>
      <c r="P41" s="79"/>
      <c r="Q41" s="35"/>
      <c r="R41" s="56">
        <f t="shared" si="14"/>
        <v>90</v>
      </c>
      <c r="S41" s="53">
        <f t="shared" si="8"/>
        <v>28</v>
      </c>
      <c r="T41" s="51">
        <f t="shared" si="9"/>
        <v>30</v>
      </c>
      <c r="U41" s="51">
        <f t="shared" si="10"/>
        <v>32</v>
      </c>
      <c r="V41" s="51" t="str">
        <f t="shared" si="11"/>
        <v>0</v>
      </c>
      <c r="W41" s="61">
        <f t="shared" si="12"/>
        <v>3</v>
      </c>
      <c r="X41" s="64">
        <f t="shared" si="13"/>
        <v>3</v>
      </c>
    </row>
    <row r="42" spans="1:24" x14ac:dyDescent="0.25">
      <c r="A42" s="21" t="s">
        <v>105</v>
      </c>
      <c r="B42" s="22" t="s">
        <v>6</v>
      </c>
      <c r="C42" s="32" t="str">
        <f t="shared" si="7"/>
        <v/>
      </c>
      <c r="D42" s="27"/>
      <c r="E42" s="18"/>
      <c r="F42" s="18"/>
      <c r="G42" s="18"/>
      <c r="H42" s="18">
        <v>33</v>
      </c>
      <c r="I42" s="79"/>
      <c r="J42" s="18"/>
      <c r="K42" s="18"/>
      <c r="L42" s="18"/>
      <c r="M42" s="18"/>
      <c r="N42" s="18"/>
      <c r="O42" s="18"/>
      <c r="P42" s="79"/>
      <c r="Q42" s="35"/>
      <c r="R42" s="56">
        <f t="shared" si="14"/>
        <v>33</v>
      </c>
      <c r="S42" s="53">
        <f t="shared" si="8"/>
        <v>33</v>
      </c>
      <c r="T42" s="51" t="str">
        <f t="shared" si="9"/>
        <v>0</v>
      </c>
      <c r="U42" s="51" t="str">
        <f t="shared" si="10"/>
        <v>0</v>
      </c>
      <c r="V42" s="51" t="str">
        <f t="shared" si="11"/>
        <v>0</v>
      </c>
      <c r="W42" s="61">
        <f t="shared" si="12"/>
        <v>1</v>
      </c>
      <c r="X42" s="64">
        <f t="shared" si="13"/>
        <v>1</v>
      </c>
    </row>
    <row r="43" spans="1:24" x14ac:dyDescent="0.25">
      <c r="A43" s="21" t="s">
        <v>106</v>
      </c>
      <c r="B43" s="22" t="s">
        <v>10</v>
      </c>
      <c r="C43" s="32" t="str">
        <f t="shared" si="7"/>
        <v/>
      </c>
      <c r="D43" s="27"/>
      <c r="E43" s="18"/>
      <c r="F43" s="18"/>
      <c r="G43" s="18"/>
      <c r="H43" s="18">
        <v>36</v>
      </c>
      <c r="I43" s="79"/>
      <c r="J43" s="18"/>
      <c r="K43" s="18"/>
      <c r="L43" s="18"/>
      <c r="M43" s="18"/>
      <c r="N43" s="18"/>
      <c r="O43" s="18"/>
      <c r="P43" s="79"/>
      <c r="Q43" s="35"/>
      <c r="R43" s="56">
        <f t="shared" si="14"/>
        <v>36</v>
      </c>
      <c r="S43" s="53">
        <f t="shared" si="8"/>
        <v>36</v>
      </c>
      <c r="T43" s="51" t="str">
        <f t="shared" si="9"/>
        <v>0</v>
      </c>
      <c r="U43" s="51" t="str">
        <f t="shared" si="10"/>
        <v>0</v>
      </c>
      <c r="V43" s="51" t="str">
        <f t="shared" si="11"/>
        <v>0</v>
      </c>
      <c r="W43" s="61">
        <f t="shared" si="12"/>
        <v>1</v>
      </c>
      <c r="X43" s="64">
        <f t="shared" si="13"/>
        <v>1</v>
      </c>
    </row>
    <row r="44" spans="1:24" x14ac:dyDescent="0.25">
      <c r="A44" s="21" t="s">
        <v>107</v>
      </c>
      <c r="B44" s="22" t="s">
        <v>8</v>
      </c>
      <c r="C44" s="32" t="str">
        <f t="shared" si="7"/>
        <v>Yes</v>
      </c>
      <c r="D44" s="27"/>
      <c r="E44" s="18"/>
      <c r="F44" s="18"/>
      <c r="G44" s="18"/>
      <c r="H44" s="18">
        <v>37</v>
      </c>
      <c r="I44" s="79">
        <v>33</v>
      </c>
      <c r="J44" s="18"/>
      <c r="K44" s="18"/>
      <c r="L44" s="18">
        <v>23</v>
      </c>
      <c r="M44" s="18"/>
      <c r="N44" s="18"/>
      <c r="O44" s="18">
        <v>22</v>
      </c>
      <c r="P44" s="79">
        <v>26</v>
      </c>
      <c r="Q44" s="35"/>
      <c r="R44" s="56">
        <f t="shared" si="14"/>
        <v>104</v>
      </c>
      <c r="S44" s="53">
        <f t="shared" si="8"/>
        <v>22</v>
      </c>
      <c r="T44" s="51">
        <f t="shared" si="9"/>
        <v>23</v>
      </c>
      <c r="U44" s="51">
        <f t="shared" si="10"/>
        <v>26</v>
      </c>
      <c r="V44" s="51">
        <f t="shared" si="11"/>
        <v>33</v>
      </c>
      <c r="W44" s="61">
        <f t="shared" si="12"/>
        <v>5</v>
      </c>
      <c r="X44" s="64">
        <f t="shared" si="13"/>
        <v>5</v>
      </c>
    </row>
    <row r="45" spans="1:24" x14ac:dyDescent="0.25">
      <c r="A45" s="21" t="s">
        <v>108</v>
      </c>
      <c r="B45" s="22" t="s">
        <v>8</v>
      </c>
      <c r="C45" s="32" t="str">
        <f t="shared" si="7"/>
        <v/>
      </c>
      <c r="D45" s="27"/>
      <c r="E45" s="18"/>
      <c r="F45" s="18"/>
      <c r="G45" s="18"/>
      <c r="H45" s="18">
        <v>38</v>
      </c>
      <c r="I45" s="79">
        <v>35</v>
      </c>
      <c r="J45" s="18"/>
      <c r="K45" s="18"/>
      <c r="L45" s="18">
        <v>25</v>
      </c>
      <c r="M45" s="18"/>
      <c r="N45" s="18"/>
      <c r="O45" s="18"/>
      <c r="P45" s="79"/>
      <c r="Q45" s="35"/>
      <c r="R45" s="56">
        <f t="shared" si="14"/>
        <v>98</v>
      </c>
      <c r="S45" s="53">
        <f t="shared" si="8"/>
        <v>25</v>
      </c>
      <c r="T45" s="51">
        <f t="shared" si="9"/>
        <v>35</v>
      </c>
      <c r="U45" s="51">
        <f t="shared" si="10"/>
        <v>38</v>
      </c>
      <c r="V45" s="51" t="str">
        <f t="shared" si="11"/>
        <v>0</v>
      </c>
      <c r="W45" s="61">
        <f t="shared" si="12"/>
        <v>3</v>
      </c>
      <c r="X45" s="64">
        <f t="shared" si="13"/>
        <v>3</v>
      </c>
    </row>
    <row r="46" spans="1:24" x14ac:dyDescent="0.25">
      <c r="A46" s="21" t="s">
        <v>109</v>
      </c>
      <c r="B46" s="22" t="s">
        <v>27</v>
      </c>
      <c r="C46" s="32" t="str">
        <f t="shared" si="7"/>
        <v/>
      </c>
      <c r="D46" s="27"/>
      <c r="E46" s="18"/>
      <c r="F46" s="18"/>
      <c r="G46" s="18"/>
      <c r="H46" s="18">
        <v>39</v>
      </c>
      <c r="I46" s="79"/>
      <c r="J46" s="18"/>
      <c r="K46" s="18"/>
      <c r="L46" s="18"/>
      <c r="M46" s="18"/>
      <c r="N46" s="18"/>
      <c r="O46" s="18"/>
      <c r="P46" s="79"/>
      <c r="Q46" s="35"/>
      <c r="R46" s="56">
        <f t="shared" si="14"/>
        <v>39</v>
      </c>
      <c r="S46" s="53">
        <f t="shared" si="8"/>
        <v>39</v>
      </c>
      <c r="T46" s="51" t="str">
        <f t="shared" si="9"/>
        <v>0</v>
      </c>
      <c r="U46" s="51" t="str">
        <f t="shared" si="10"/>
        <v>0</v>
      </c>
      <c r="V46" s="51" t="str">
        <f t="shared" si="11"/>
        <v>0</v>
      </c>
      <c r="W46" s="61">
        <f t="shared" si="12"/>
        <v>1</v>
      </c>
      <c r="X46" s="64">
        <f t="shared" si="13"/>
        <v>1</v>
      </c>
    </row>
    <row r="47" spans="1:24" x14ac:dyDescent="0.25">
      <c r="A47" s="21" t="s">
        <v>118</v>
      </c>
      <c r="B47" s="22" t="s">
        <v>8</v>
      </c>
      <c r="C47" s="32" t="str">
        <f t="shared" si="7"/>
        <v/>
      </c>
      <c r="D47" s="27"/>
      <c r="E47" s="18"/>
      <c r="F47" s="18"/>
      <c r="G47" s="18"/>
      <c r="H47" s="18"/>
      <c r="I47" s="79">
        <v>14</v>
      </c>
      <c r="J47" s="18">
        <v>22</v>
      </c>
      <c r="K47" s="18"/>
      <c r="L47" s="18"/>
      <c r="M47" s="18"/>
      <c r="N47" s="18"/>
      <c r="O47" s="18"/>
      <c r="P47" s="79"/>
      <c r="Q47" s="35"/>
      <c r="R47" s="56">
        <f t="shared" si="14"/>
        <v>36</v>
      </c>
      <c r="S47" s="53">
        <f t="shared" si="8"/>
        <v>14</v>
      </c>
      <c r="T47" s="51">
        <f t="shared" si="9"/>
        <v>22</v>
      </c>
      <c r="U47" s="51" t="str">
        <f t="shared" si="10"/>
        <v>0</v>
      </c>
      <c r="V47" s="51" t="str">
        <f t="shared" si="11"/>
        <v>0</v>
      </c>
      <c r="W47" s="61">
        <f t="shared" si="12"/>
        <v>2</v>
      </c>
      <c r="X47" s="64">
        <f t="shared" si="13"/>
        <v>2</v>
      </c>
    </row>
    <row r="48" spans="1:24" x14ac:dyDescent="0.25">
      <c r="A48" s="21" t="s">
        <v>119</v>
      </c>
      <c r="B48" s="22" t="s">
        <v>25</v>
      </c>
      <c r="C48" s="32" t="str">
        <f t="shared" si="7"/>
        <v>Yes</v>
      </c>
      <c r="D48" s="27"/>
      <c r="E48" s="18"/>
      <c r="F48" s="18"/>
      <c r="G48" s="18"/>
      <c r="H48" s="18"/>
      <c r="I48" s="79">
        <v>18</v>
      </c>
      <c r="J48" s="18">
        <v>19</v>
      </c>
      <c r="K48" s="18"/>
      <c r="L48" s="18">
        <v>17</v>
      </c>
      <c r="M48" s="18"/>
      <c r="N48" s="18"/>
      <c r="O48" s="18">
        <v>16</v>
      </c>
      <c r="P48" s="79">
        <v>16</v>
      </c>
      <c r="Q48" s="35"/>
      <c r="R48" s="56">
        <f t="shared" si="14"/>
        <v>67</v>
      </c>
      <c r="S48" s="53">
        <f t="shared" si="8"/>
        <v>16</v>
      </c>
      <c r="T48" s="51">
        <f t="shared" si="9"/>
        <v>16</v>
      </c>
      <c r="U48" s="51">
        <f t="shared" si="10"/>
        <v>17</v>
      </c>
      <c r="V48" s="51">
        <f t="shared" si="11"/>
        <v>18</v>
      </c>
      <c r="W48" s="61">
        <f t="shared" si="12"/>
        <v>5</v>
      </c>
      <c r="X48" s="64">
        <f t="shared" si="13"/>
        <v>5</v>
      </c>
    </row>
    <row r="49" spans="1:24" x14ac:dyDescent="0.25">
      <c r="A49" s="21" t="s">
        <v>120</v>
      </c>
      <c r="B49" s="22" t="s">
        <v>7</v>
      </c>
      <c r="C49" s="32" t="str">
        <f t="shared" si="7"/>
        <v/>
      </c>
      <c r="D49" s="27"/>
      <c r="E49" s="18"/>
      <c r="F49" s="18"/>
      <c r="G49" s="18"/>
      <c r="H49" s="18"/>
      <c r="I49" s="79">
        <v>20</v>
      </c>
      <c r="J49" s="18"/>
      <c r="K49" s="18"/>
      <c r="L49" s="18"/>
      <c r="M49" s="18"/>
      <c r="N49" s="18"/>
      <c r="O49" s="18"/>
      <c r="P49" s="79"/>
      <c r="Q49" s="35"/>
      <c r="R49" s="56">
        <f t="shared" si="14"/>
        <v>20</v>
      </c>
      <c r="S49" s="53">
        <f t="shared" si="8"/>
        <v>20</v>
      </c>
      <c r="T49" s="51" t="str">
        <f t="shared" si="9"/>
        <v>0</v>
      </c>
      <c r="U49" s="51" t="str">
        <f t="shared" si="10"/>
        <v>0</v>
      </c>
      <c r="V49" s="51" t="str">
        <f t="shared" si="11"/>
        <v>0</v>
      </c>
      <c r="W49" s="61">
        <f t="shared" si="12"/>
        <v>1</v>
      </c>
      <c r="X49" s="64">
        <f t="shared" si="13"/>
        <v>1</v>
      </c>
    </row>
    <row r="50" spans="1:24" x14ac:dyDescent="0.25">
      <c r="A50" s="21" t="s">
        <v>121</v>
      </c>
      <c r="B50" s="22" t="s">
        <v>7</v>
      </c>
      <c r="C50" s="32" t="str">
        <f t="shared" si="7"/>
        <v/>
      </c>
      <c r="D50" s="27"/>
      <c r="E50" s="18"/>
      <c r="F50" s="18"/>
      <c r="G50" s="18"/>
      <c r="H50" s="18"/>
      <c r="I50" s="79">
        <v>23</v>
      </c>
      <c r="J50" s="18"/>
      <c r="K50" s="18">
        <v>16</v>
      </c>
      <c r="L50" s="18"/>
      <c r="M50" s="18"/>
      <c r="N50" s="18"/>
      <c r="O50" s="18"/>
      <c r="P50" s="79"/>
      <c r="Q50" s="35"/>
      <c r="R50" s="56">
        <f t="shared" si="14"/>
        <v>39</v>
      </c>
      <c r="S50" s="53">
        <f t="shared" si="8"/>
        <v>16</v>
      </c>
      <c r="T50" s="51">
        <f t="shared" si="9"/>
        <v>23</v>
      </c>
      <c r="U50" s="51" t="str">
        <f t="shared" si="10"/>
        <v>0</v>
      </c>
      <c r="V50" s="51" t="str">
        <f t="shared" si="11"/>
        <v>0</v>
      </c>
      <c r="W50" s="61">
        <f t="shared" si="12"/>
        <v>1</v>
      </c>
      <c r="X50" s="64">
        <f t="shared" si="13"/>
        <v>2</v>
      </c>
    </row>
    <row r="51" spans="1:24" x14ac:dyDescent="0.25">
      <c r="A51" s="21" t="s">
        <v>122</v>
      </c>
      <c r="B51" s="22" t="s">
        <v>2</v>
      </c>
      <c r="C51" s="32" t="str">
        <f t="shared" si="7"/>
        <v/>
      </c>
      <c r="D51" s="27"/>
      <c r="E51" s="18"/>
      <c r="F51" s="18"/>
      <c r="G51" s="18"/>
      <c r="H51" s="18"/>
      <c r="I51" s="79">
        <v>25</v>
      </c>
      <c r="J51" s="18">
        <v>29</v>
      </c>
      <c r="K51" s="18"/>
      <c r="L51" s="18"/>
      <c r="M51" s="18"/>
      <c r="N51" s="18"/>
      <c r="O51" s="18"/>
      <c r="P51" s="79"/>
      <c r="Q51" s="35"/>
      <c r="R51" s="56">
        <f t="shared" si="14"/>
        <v>54</v>
      </c>
      <c r="S51" s="53">
        <f t="shared" si="8"/>
        <v>25</v>
      </c>
      <c r="T51" s="51">
        <f t="shared" si="9"/>
        <v>29</v>
      </c>
      <c r="U51" s="51" t="str">
        <f t="shared" si="10"/>
        <v>0</v>
      </c>
      <c r="V51" s="51" t="str">
        <f t="shared" si="11"/>
        <v>0</v>
      </c>
      <c r="W51" s="61">
        <f t="shared" si="12"/>
        <v>2</v>
      </c>
      <c r="X51" s="64">
        <f t="shared" si="13"/>
        <v>2</v>
      </c>
    </row>
    <row r="52" spans="1:24" x14ac:dyDescent="0.25">
      <c r="A52" s="21" t="s">
        <v>123</v>
      </c>
      <c r="B52" s="22" t="s">
        <v>2</v>
      </c>
      <c r="C52" s="32" t="str">
        <f t="shared" si="7"/>
        <v/>
      </c>
      <c r="D52" s="27"/>
      <c r="E52" s="18"/>
      <c r="F52" s="18"/>
      <c r="G52" s="18"/>
      <c r="H52" s="18"/>
      <c r="I52" s="79">
        <v>32</v>
      </c>
      <c r="J52" s="18">
        <v>32</v>
      </c>
      <c r="K52" s="18"/>
      <c r="L52" s="18"/>
      <c r="M52" s="18"/>
      <c r="N52" s="18"/>
      <c r="O52" s="18"/>
      <c r="P52" s="79"/>
      <c r="Q52" s="35"/>
      <c r="R52" s="56">
        <f t="shared" si="14"/>
        <v>64</v>
      </c>
      <c r="S52" s="53">
        <f t="shared" si="8"/>
        <v>32</v>
      </c>
      <c r="T52" s="51">
        <f t="shared" si="9"/>
        <v>32</v>
      </c>
      <c r="U52" s="51" t="str">
        <f t="shared" si="10"/>
        <v>0</v>
      </c>
      <c r="V52" s="51" t="str">
        <f t="shared" si="11"/>
        <v>0</v>
      </c>
      <c r="W52" s="61">
        <f t="shared" si="12"/>
        <v>2</v>
      </c>
      <c r="X52" s="64">
        <f t="shared" si="13"/>
        <v>2</v>
      </c>
    </row>
    <row r="53" spans="1:24" x14ac:dyDescent="0.25">
      <c r="A53" s="21" t="s">
        <v>130</v>
      </c>
      <c r="B53" s="22" t="s">
        <v>2</v>
      </c>
      <c r="C53" s="32" t="str">
        <f t="shared" ref="C53:C69" si="15">IF(W53&gt;1,IF(X53&lt;5,"","Yes"),"")</f>
        <v/>
      </c>
      <c r="D53" s="27"/>
      <c r="E53" s="18"/>
      <c r="F53" s="18"/>
      <c r="G53" s="18"/>
      <c r="H53" s="18"/>
      <c r="I53" s="18"/>
      <c r="J53" s="18">
        <v>6</v>
      </c>
      <c r="K53" s="18">
        <v>4</v>
      </c>
      <c r="L53" s="18"/>
      <c r="M53" s="18"/>
      <c r="N53" s="18"/>
      <c r="O53" s="18"/>
      <c r="P53" s="79"/>
      <c r="Q53" s="35"/>
      <c r="R53" s="56">
        <f t="shared" ref="R53:R57" si="16">SUM(S53:V53)</f>
        <v>10</v>
      </c>
      <c r="S53" s="53">
        <f t="shared" si="8"/>
        <v>4</v>
      </c>
      <c r="T53" s="51">
        <f t="shared" si="9"/>
        <v>6</v>
      </c>
      <c r="U53" s="51" t="str">
        <f t="shared" si="10"/>
        <v>0</v>
      </c>
      <c r="V53" s="51" t="str">
        <f t="shared" si="11"/>
        <v>0</v>
      </c>
      <c r="W53" s="61">
        <f t="shared" si="12"/>
        <v>1</v>
      </c>
      <c r="X53" s="64">
        <f t="shared" ref="X53:X57" si="17">COUNT(D53:Q53)</f>
        <v>2</v>
      </c>
    </row>
    <row r="54" spans="1:24" x14ac:dyDescent="0.25">
      <c r="A54" s="21" t="s">
        <v>131</v>
      </c>
      <c r="B54" s="22" t="s">
        <v>2</v>
      </c>
      <c r="C54" s="32" t="str">
        <f t="shared" si="15"/>
        <v/>
      </c>
      <c r="D54" s="27"/>
      <c r="E54" s="18"/>
      <c r="F54" s="18"/>
      <c r="G54" s="18"/>
      <c r="H54" s="18"/>
      <c r="I54" s="18"/>
      <c r="J54" s="18">
        <v>10</v>
      </c>
      <c r="K54" s="18"/>
      <c r="L54" s="18">
        <v>11</v>
      </c>
      <c r="M54" s="18"/>
      <c r="N54" s="18"/>
      <c r="O54" s="18"/>
      <c r="P54" s="79"/>
      <c r="Q54" s="35"/>
      <c r="R54" s="56">
        <f t="shared" si="16"/>
        <v>21</v>
      </c>
      <c r="S54" s="53">
        <f t="shared" si="8"/>
        <v>10</v>
      </c>
      <c r="T54" s="51">
        <f t="shared" si="9"/>
        <v>11</v>
      </c>
      <c r="U54" s="51" t="str">
        <f t="shared" si="10"/>
        <v>0</v>
      </c>
      <c r="V54" s="51" t="str">
        <f t="shared" si="11"/>
        <v>0</v>
      </c>
      <c r="W54" s="61">
        <f t="shared" si="12"/>
        <v>2</v>
      </c>
      <c r="X54" s="64">
        <f t="shared" si="17"/>
        <v>2</v>
      </c>
    </row>
    <row r="55" spans="1:24" x14ac:dyDescent="0.25">
      <c r="A55" s="21" t="s">
        <v>132</v>
      </c>
      <c r="B55" s="22" t="s">
        <v>10</v>
      </c>
      <c r="C55" s="32" t="str">
        <f t="shared" si="15"/>
        <v/>
      </c>
      <c r="D55" s="27"/>
      <c r="E55" s="18"/>
      <c r="F55" s="18"/>
      <c r="G55" s="18"/>
      <c r="H55" s="18"/>
      <c r="I55" s="18"/>
      <c r="J55" s="18">
        <v>20</v>
      </c>
      <c r="K55" s="18"/>
      <c r="L55" s="18"/>
      <c r="M55" s="18"/>
      <c r="N55" s="18"/>
      <c r="O55" s="18">
        <v>11</v>
      </c>
      <c r="P55" s="79"/>
      <c r="Q55" s="35"/>
      <c r="R55" s="56">
        <f t="shared" si="16"/>
        <v>31</v>
      </c>
      <c r="S55" s="53">
        <f t="shared" si="8"/>
        <v>11</v>
      </c>
      <c r="T55" s="51">
        <f t="shared" si="9"/>
        <v>20</v>
      </c>
      <c r="U55" s="51" t="str">
        <f t="shared" si="10"/>
        <v>0</v>
      </c>
      <c r="V55" s="51" t="str">
        <f t="shared" si="11"/>
        <v>0</v>
      </c>
      <c r="W55" s="61">
        <f t="shared" si="12"/>
        <v>2</v>
      </c>
      <c r="X55" s="64">
        <f t="shared" si="17"/>
        <v>2</v>
      </c>
    </row>
    <row r="56" spans="1:24" x14ac:dyDescent="0.25">
      <c r="A56" s="21" t="s">
        <v>133</v>
      </c>
      <c r="B56" s="22" t="s">
        <v>10</v>
      </c>
      <c r="C56" s="32" t="str">
        <f t="shared" si="15"/>
        <v/>
      </c>
      <c r="D56" s="27"/>
      <c r="E56" s="18"/>
      <c r="F56" s="18"/>
      <c r="G56" s="18"/>
      <c r="H56" s="18"/>
      <c r="I56" s="18"/>
      <c r="J56" s="18">
        <v>24</v>
      </c>
      <c r="K56" s="18">
        <v>17</v>
      </c>
      <c r="L56" s="18"/>
      <c r="M56" s="18"/>
      <c r="N56" s="18"/>
      <c r="O56" s="18"/>
      <c r="P56" s="79"/>
      <c r="Q56" s="35"/>
      <c r="R56" s="56">
        <f t="shared" si="16"/>
        <v>41</v>
      </c>
      <c r="S56" s="53">
        <f t="shared" si="8"/>
        <v>17</v>
      </c>
      <c r="T56" s="51">
        <f t="shared" si="9"/>
        <v>24</v>
      </c>
      <c r="U56" s="51" t="str">
        <f t="shared" si="10"/>
        <v>0</v>
      </c>
      <c r="V56" s="51" t="str">
        <f t="shared" si="11"/>
        <v>0</v>
      </c>
      <c r="W56" s="61">
        <f t="shared" si="12"/>
        <v>1</v>
      </c>
      <c r="X56" s="64">
        <f t="shared" si="17"/>
        <v>2</v>
      </c>
    </row>
    <row r="57" spans="1:24" x14ac:dyDescent="0.25">
      <c r="A57" s="21" t="s">
        <v>134</v>
      </c>
      <c r="B57" s="22" t="s">
        <v>8</v>
      </c>
      <c r="C57" s="32" t="str">
        <f t="shared" si="15"/>
        <v/>
      </c>
      <c r="D57" s="27"/>
      <c r="E57" s="18"/>
      <c r="F57" s="18"/>
      <c r="G57" s="18"/>
      <c r="H57" s="18"/>
      <c r="I57" s="18"/>
      <c r="J57" s="18">
        <v>34</v>
      </c>
      <c r="K57" s="18"/>
      <c r="L57" s="18"/>
      <c r="M57" s="18"/>
      <c r="N57" s="18"/>
      <c r="O57" s="18"/>
      <c r="P57" s="79"/>
      <c r="Q57" s="35"/>
      <c r="R57" s="56">
        <f t="shared" si="16"/>
        <v>34</v>
      </c>
      <c r="S57" s="53">
        <f t="shared" si="8"/>
        <v>34</v>
      </c>
      <c r="T57" s="51" t="str">
        <f t="shared" si="9"/>
        <v>0</v>
      </c>
      <c r="U57" s="51" t="str">
        <f t="shared" si="10"/>
        <v>0</v>
      </c>
      <c r="V57" s="51" t="str">
        <f t="shared" si="11"/>
        <v>0</v>
      </c>
      <c r="W57" s="61">
        <f t="shared" si="12"/>
        <v>1</v>
      </c>
      <c r="X57" s="64">
        <f t="shared" si="17"/>
        <v>1</v>
      </c>
    </row>
    <row r="58" spans="1:24" x14ac:dyDescent="0.25">
      <c r="A58" s="21" t="s">
        <v>135</v>
      </c>
      <c r="B58" s="22" t="s">
        <v>25</v>
      </c>
      <c r="C58" s="32" t="str">
        <f t="shared" si="15"/>
        <v/>
      </c>
      <c r="D58" s="27"/>
      <c r="E58" s="18"/>
      <c r="F58" s="18"/>
      <c r="G58" s="18"/>
      <c r="H58" s="18"/>
      <c r="I58" s="18"/>
      <c r="J58" s="18">
        <v>36</v>
      </c>
      <c r="K58" s="18"/>
      <c r="L58" s="18"/>
      <c r="M58" s="18"/>
      <c r="N58" s="18"/>
      <c r="O58" s="18"/>
      <c r="P58" s="79">
        <v>29</v>
      </c>
      <c r="Q58" s="35"/>
      <c r="R58" s="56">
        <f t="shared" ref="R58:R69" si="18">SUM(S58:V58)</f>
        <v>65</v>
      </c>
      <c r="S58" s="53">
        <f t="shared" ref="S58:S69" si="19">SMALL(D58:Q58,1)</f>
        <v>29</v>
      </c>
      <c r="T58" s="51">
        <f t="shared" ref="T58:T69" si="20">IF(COUNT(D58:Q58)&lt;2,"0",SMALL(D58:Q58,2))</f>
        <v>36</v>
      </c>
      <c r="U58" s="51" t="str">
        <f t="shared" ref="U58:U69" si="21">IF(COUNT(D58:Q58)&lt;3,"0",SMALL(D58:Q58,3))</f>
        <v>0</v>
      </c>
      <c r="V58" s="51" t="str">
        <f t="shared" ref="V58:V69" si="22">IF(COUNT(D58:Q58)&lt;4,"0",SMALL(D58:Q58,4))</f>
        <v>0</v>
      </c>
      <c r="W58" s="61">
        <f t="shared" ref="W58:W69" si="23">COUNT(H58,I58,J58,L58,O58,P58)</f>
        <v>2</v>
      </c>
      <c r="X58" s="64">
        <f t="shared" ref="X58:X69" si="24">COUNT(D58:Q58)</f>
        <v>2</v>
      </c>
    </row>
    <row r="59" spans="1:24" x14ac:dyDescent="0.25">
      <c r="A59" s="21" t="s">
        <v>139</v>
      </c>
      <c r="B59" s="22" t="s">
        <v>2</v>
      </c>
      <c r="C59" s="32" t="str">
        <f t="shared" si="15"/>
        <v/>
      </c>
      <c r="D59" s="27"/>
      <c r="E59" s="18"/>
      <c r="F59" s="18"/>
      <c r="G59" s="18"/>
      <c r="H59" s="18"/>
      <c r="I59" s="18"/>
      <c r="J59" s="18"/>
      <c r="K59" s="18">
        <v>7</v>
      </c>
      <c r="L59" s="18">
        <v>6</v>
      </c>
      <c r="M59" s="18"/>
      <c r="N59" s="18"/>
      <c r="O59" s="18"/>
      <c r="P59" s="79"/>
      <c r="Q59" s="35"/>
      <c r="R59" s="56">
        <f t="shared" si="18"/>
        <v>13</v>
      </c>
      <c r="S59" s="53">
        <f t="shared" si="19"/>
        <v>6</v>
      </c>
      <c r="T59" s="51">
        <f t="shared" si="20"/>
        <v>7</v>
      </c>
      <c r="U59" s="51" t="str">
        <f t="shared" si="21"/>
        <v>0</v>
      </c>
      <c r="V59" s="51" t="str">
        <f t="shared" si="22"/>
        <v>0</v>
      </c>
      <c r="W59" s="61">
        <f t="shared" si="23"/>
        <v>1</v>
      </c>
      <c r="X59" s="64">
        <f t="shared" si="24"/>
        <v>2</v>
      </c>
    </row>
    <row r="60" spans="1:24" x14ac:dyDescent="0.25">
      <c r="A60" s="21" t="s">
        <v>140</v>
      </c>
      <c r="B60" s="22" t="s">
        <v>10</v>
      </c>
      <c r="C60" s="32" t="str">
        <f t="shared" si="15"/>
        <v/>
      </c>
      <c r="D60" s="27"/>
      <c r="E60" s="18"/>
      <c r="F60" s="18"/>
      <c r="G60" s="18"/>
      <c r="H60" s="18"/>
      <c r="I60" s="18"/>
      <c r="J60" s="18"/>
      <c r="K60" s="18">
        <v>13</v>
      </c>
      <c r="L60" s="18"/>
      <c r="M60" s="18"/>
      <c r="N60" s="18"/>
      <c r="O60" s="18"/>
      <c r="P60" s="79"/>
      <c r="Q60" s="35"/>
      <c r="R60" s="56">
        <f t="shared" si="18"/>
        <v>13</v>
      </c>
      <c r="S60" s="53">
        <f t="shared" si="19"/>
        <v>13</v>
      </c>
      <c r="T60" s="51" t="str">
        <f t="shared" si="20"/>
        <v>0</v>
      </c>
      <c r="U60" s="51" t="str">
        <f t="shared" si="21"/>
        <v>0</v>
      </c>
      <c r="V60" s="51" t="str">
        <f t="shared" si="22"/>
        <v>0</v>
      </c>
      <c r="W60" s="61">
        <f t="shared" si="23"/>
        <v>0</v>
      </c>
      <c r="X60" s="64">
        <f t="shared" si="24"/>
        <v>1</v>
      </c>
    </row>
    <row r="61" spans="1:24" x14ac:dyDescent="0.25">
      <c r="A61" s="21" t="s">
        <v>141</v>
      </c>
      <c r="B61" s="22" t="s">
        <v>26</v>
      </c>
      <c r="C61" s="32" t="str">
        <f t="shared" si="15"/>
        <v/>
      </c>
      <c r="D61" s="27"/>
      <c r="E61" s="18"/>
      <c r="F61" s="18"/>
      <c r="G61" s="18"/>
      <c r="H61" s="18"/>
      <c r="I61" s="18"/>
      <c r="J61" s="18"/>
      <c r="K61" s="18">
        <v>18</v>
      </c>
      <c r="L61" s="18"/>
      <c r="M61" s="18"/>
      <c r="N61" s="18"/>
      <c r="O61" s="18"/>
      <c r="P61" s="79"/>
      <c r="Q61" s="35"/>
      <c r="R61" s="56">
        <f t="shared" si="18"/>
        <v>18</v>
      </c>
      <c r="S61" s="53">
        <f t="shared" si="19"/>
        <v>18</v>
      </c>
      <c r="T61" s="51" t="str">
        <f t="shared" si="20"/>
        <v>0</v>
      </c>
      <c r="U61" s="51" t="str">
        <f t="shared" si="21"/>
        <v>0</v>
      </c>
      <c r="V61" s="51" t="str">
        <f t="shared" si="22"/>
        <v>0</v>
      </c>
      <c r="W61" s="61">
        <f t="shared" si="23"/>
        <v>0</v>
      </c>
      <c r="X61" s="64">
        <f t="shared" si="24"/>
        <v>1</v>
      </c>
    </row>
    <row r="62" spans="1:24" x14ac:dyDescent="0.25">
      <c r="A62" s="21" t="s">
        <v>142</v>
      </c>
      <c r="B62" s="22" t="s">
        <v>8</v>
      </c>
      <c r="C62" s="32" t="str">
        <f t="shared" si="15"/>
        <v/>
      </c>
      <c r="D62" s="27"/>
      <c r="E62" s="18"/>
      <c r="F62" s="18"/>
      <c r="G62" s="18"/>
      <c r="H62" s="18"/>
      <c r="I62" s="18"/>
      <c r="J62" s="18"/>
      <c r="K62" s="18">
        <v>19</v>
      </c>
      <c r="L62" s="18"/>
      <c r="M62" s="18"/>
      <c r="N62" s="18"/>
      <c r="O62" s="18"/>
      <c r="P62" s="79"/>
      <c r="Q62" s="35"/>
      <c r="R62" s="56">
        <f t="shared" si="18"/>
        <v>19</v>
      </c>
      <c r="S62" s="53">
        <f t="shared" si="19"/>
        <v>19</v>
      </c>
      <c r="T62" s="51" t="str">
        <f t="shared" si="20"/>
        <v>0</v>
      </c>
      <c r="U62" s="51" t="str">
        <f t="shared" si="21"/>
        <v>0</v>
      </c>
      <c r="V62" s="51" t="str">
        <f t="shared" si="22"/>
        <v>0</v>
      </c>
      <c r="W62" s="61">
        <f t="shared" si="23"/>
        <v>0</v>
      </c>
      <c r="X62" s="64">
        <f t="shared" si="24"/>
        <v>1</v>
      </c>
    </row>
    <row r="63" spans="1:24" x14ac:dyDescent="0.25">
      <c r="A63" s="21" t="s">
        <v>149</v>
      </c>
      <c r="B63" s="22" t="s">
        <v>2</v>
      </c>
      <c r="C63" s="32" t="str">
        <f t="shared" ref="C63" si="25">IF(W63&gt;1,IF(X63&lt;5,"","Yes"),"")</f>
        <v/>
      </c>
      <c r="D63" s="2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>
        <v>17</v>
      </c>
      <c r="P63" s="79">
        <v>19</v>
      </c>
      <c r="Q63" s="35"/>
      <c r="R63" s="56">
        <f t="shared" si="18"/>
        <v>36</v>
      </c>
      <c r="S63" s="53">
        <f t="shared" si="19"/>
        <v>17</v>
      </c>
      <c r="T63" s="51">
        <f t="shared" si="20"/>
        <v>19</v>
      </c>
      <c r="U63" s="51" t="str">
        <f t="shared" si="21"/>
        <v>0</v>
      </c>
      <c r="V63" s="51" t="str">
        <f t="shared" si="22"/>
        <v>0</v>
      </c>
      <c r="W63" s="61">
        <f t="shared" si="23"/>
        <v>2</v>
      </c>
      <c r="X63" s="64">
        <f t="shared" si="24"/>
        <v>2</v>
      </c>
    </row>
    <row r="64" spans="1:24" x14ac:dyDescent="0.25">
      <c r="A64" s="21" t="s">
        <v>144</v>
      </c>
      <c r="B64" s="22" t="s">
        <v>8</v>
      </c>
      <c r="C64" s="32" t="str">
        <f t="shared" si="15"/>
        <v/>
      </c>
      <c r="D64" s="27"/>
      <c r="E64" s="18"/>
      <c r="F64" s="18"/>
      <c r="G64" s="18"/>
      <c r="H64" s="18"/>
      <c r="I64" s="18"/>
      <c r="J64" s="18"/>
      <c r="K64" s="18"/>
      <c r="L64" s="18"/>
      <c r="M64" s="18">
        <v>3</v>
      </c>
      <c r="N64" s="18"/>
      <c r="O64" s="18"/>
      <c r="P64" s="79">
        <v>22</v>
      </c>
      <c r="Q64" s="35"/>
      <c r="R64" s="56">
        <f t="shared" si="18"/>
        <v>25</v>
      </c>
      <c r="S64" s="53">
        <f t="shared" si="19"/>
        <v>3</v>
      </c>
      <c r="T64" s="51">
        <f t="shared" si="20"/>
        <v>22</v>
      </c>
      <c r="U64" s="51" t="str">
        <f t="shared" si="21"/>
        <v>0</v>
      </c>
      <c r="V64" s="51" t="str">
        <f t="shared" si="22"/>
        <v>0</v>
      </c>
      <c r="W64" s="61">
        <f t="shared" si="23"/>
        <v>1</v>
      </c>
      <c r="X64" s="64">
        <f t="shared" si="24"/>
        <v>2</v>
      </c>
    </row>
    <row r="65" spans="1:24" x14ac:dyDescent="0.25">
      <c r="A65" s="21" t="s">
        <v>148</v>
      </c>
      <c r="B65" s="22" t="s">
        <v>10</v>
      </c>
      <c r="C65" s="32" t="str">
        <f t="shared" si="15"/>
        <v/>
      </c>
      <c r="D65" s="2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79">
        <v>18</v>
      </c>
      <c r="Q65" s="35"/>
      <c r="R65" s="56">
        <f t="shared" si="18"/>
        <v>18</v>
      </c>
      <c r="S65" s="53">
        <f t="shared" si="19"/>
        <v>18</v>
      </c>
      <c r="T65" s="51" t="str">
        <f t="shared" si="20"/>
        <v>0</v>
      </c>
      <c r="U65" s="51" t="str">
        <f t="shared" si="21"/>
        <v>0</v>
      </c>
      <c r="V65" s="51" t="str">
        <f t="shared" si="22"/>
        <v>0</v>
      </c>
      <c r="W65" s="61">
        <f t="shared" si="23"/>
        <v>1</v>
      </c>
      <c r="X65" s="64">
        <f t="shared" si="24"/>
        <v>1</v>
      </c>
    </row>
    <row r="66" spans="1:24" x14ac:dyDescent="0.25">
      <c r="A66" s="21"/>
      <c r="B66" s="22"/>
      <c r="C66" s="32" t="str">
        <f t="shared" si="15"/>
        <v/>
      </c>
      <c r="D66" s="2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35"/>
      <c r="R66" s="56" t="e">
        <f t="shared" si="18"/>
        <v>#NUM!</v>
      </c>
      <c r="S66" s="53" t="e">
        <f t="shared" si="19"/>
        <v>#NUM!</v>
      </c>
      <c r="T66" s="51" t="str">
        <f t="shared" si="20"/>
        <v>0</v>
      </c>
      <c r="U66" s="51" t="str">
        <f t="shared" si="21"/>
        <v>0</v>
      </c>
      <c r="V66" s="51" t="str">
        <f t="shared" si="22"/>
        <v>0</v>
      </c>
      <c r="W66" s="61">
        <f t="shared" si="23"/>
        <v>0</v>
      </c>
      <c r="X66" s="64">
        <f t="shared" si="24"/>
        <v>0</v>
      </c>
    </row>
    <row r="67" spans="1:24" x14ac:dyDescent="0.25">
      <c r="A67" s="21"/>
      <c r="B67" s="22"/>
      <c r="C67" s="32" t="str">
        <f t="shared" si="15"/>
        <v/>
      </c>
      <c r="D67" s="27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35"/>
      <c r="R67" s="56" t="e">
        <f t="shared" si="18"/>
        <v>#NUM!</v>
      </c>
      <c r="S67" s="53" t="e">
        <f t="shared" si="19"/>
        <v>#NUM!</v>
      </c>
      <c r="T67" s="51" t="str">
        <f t="shared" si="20"/>
        <v>0</v>
      </c>
      <c r="U67" s="51" t="str">
        <f t="shared" si="21"/>
        <v>0</v>
      </c>
      <c r="V67" s="51" t="str">
        <f t="shared" si="22"/>
        <v>0</v>
      </c>
      <c r="W67" s="61">
        <f t="shared" si="23"/>
        <v>0</v>
      </c>
      <c r="X67" s="64">
        <f t="shared" si="24"/>
        <v>0</v>
      </c>
    </row>
    <row r="68" spans="1:24" x14ac:dyDescent="0.25">
      <c r="A68" s="21"/>
      <c r="B68" s="22"/>
      <c r="C68" s="32" t="str">
        <f t="shared" si="15"/>
        <v/>
      </c>
      <c r="D68" s="27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35"/>
      <c r="R68" s="56" t="e">
        <f t="shared" si="18"/>
        <v>#NUM!</v>
      </c>
      <c r="S68" s="53" t="e">
        <f t="shared" si="19"/>
        <v>#NUM!</v>
      </c>
      <c r="T68" s="51" t="str">
        <f t="shared" si="20"/>
        <v>0</v>
      </c>
      <c r="U68" s="51" t="str">
        <f t="shared" si="21"/>
        <v>0</v>
      </c>
      <c r="V68" s="51" t="str">
        <f t="shared" si="22"/>
        <v>0</v>
      </c>
      <c r="W68" s="61">
        <f t="shared" si="23"/>
        <v>0</v>
      </c>
      <c r="X68" s="64">
        <f t="shared" si="24"/>
        <v>0</v>
      </c>
    </row>
    <row r="69" spans="1:24" x14ac:dyDescent="0.25">
      <c r="A69" s="21"/>
      <c r="B69" s="22"/>
      <c r="C69" s="32" t="str">
        <f t="shared" si="15"/>
        <v/>
      </c>
      <c r="D69" s="27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35"/>
      <c r="R69" s="56" t="e">
        <f t="shared" si="18"/>
        <v>#NUM!</v>
      </c>
      <c r="S69" s="53" t="e">
        <f t="shared" si="19"/>
        <v>#NUM!</v>
      </c>
      <c r="T69" s="51" t="str">
        <f t="shared" si="20"/>
        <v>0</v>
      </c>
      <c r="U69" s="51" t="str">
        <f t="shared" si="21"/>
        <v>0</v>
      </c>
      <c r="V69" s="51" t="str">
        <f t="shared" si="22"/>
        <v>0</v>
      </c>
      <c r="W69" s="61">
        <f t="shared" si="23"/>
        <v>0</v>
      </c>
      <c r="X69" s="64">
        <f t="shared" si="24"/>
        <v>0</v>
      </c>
    </row>
    <row r="70" spans="1:24" x14ac:dyDescent="0.25">
      <c r="A70" s="1"/>
      <c r="B70" s="1"/>
      <c r="C70" s="7"/>
      <c r="D70" s="2"/>
      <c r="E70" s="2"/>
      <c r="F70" s="2"/>
      <c r="G70" s="2"/>
      <c r="H70" s="2"/>
      <c r="I70" s="9"/>
      <c r="J70" s="2"/>
      <c r="K70" s="2"/>
      <c r="L70" s="2"/>
      <c r="M70" s="2"/>
      <c r="N70" s="2"/>
      <c r="O70" s="2"/>
      <c r="P70" s="2"/>
      <c r="Q70" s="3"/>
      <c r="R70" s="4"/>
    </row>
    <row r="71" spans="1:24" x14ac:dyDescent="0.25">
      <c r="A71" s="1"/>
      <c r="B71" s="1"/>
      <c r="C71" s="7"/>
      <c r="D71" s="2"/>
      <c r="E71" s="2"/>
      <c r="F71" s="2"/>
      <c r="G71" s="2"/>
      <c r="H71" s="2"/>
      <c r="I71" s="9"/>
      <c r="J71" s="2"/>
      <c r="K71" s="2"/>
      <c r="L71" s="2"/>
      <c r="M71" s="2"/>
      <c r="N71" s="2"/>
      <c r="O71" s="2"/>
      <c r="P71" s="2"/>
      <c r="Q71" s="3"/>
      <c r="R71" s="4"/>
    </row>
    <row r="72" spans="1:24" x14ac:dyDescent="0.25">
      <c r="A72" s="1"/>
      <c r="B72" s="1"/>
      <c r="C72" s="5"/>
      <c r="D72" s="2"/>
      <c r="E72" s="2"/>
      <c r="F72" s="2"/>
      <c r="G72" s="2"/>
      <c r="H72" s="2"/>
      <c r="I72" s="9"/>
      <c r="J72" s="2"/>
      <c r="K72" s="2"/>
      <c r="L72" s="2"/>
      <c r="M72" s="2"/>
      <c r="N72" s="2"/>
      <c r="O72" s="2"/>
      <c r="P72" s="2"/>
      <c r="Q72" s="3"/>
      <c r="R72" s="4"/>
    </row>
    <row r="73" spans="1:24" x14ac:dyDescent="0.25">
      <c r="A73" s="1"/>
      <c r="B73" s="1"/>
      <c r="C73" s="7"/>
      <c r="D73" s="2"/>
      <c r="E73" s="2"/>
      <c r="F73" s="2"/>
      <c r="G73" s="2"/>
      <c r="H73" s="2"/>
      <c r="I73" s="9"/>
      <c r="J73" s="2"/>
      <c r="K73" s="2"/>
      <c r="L73" s="2"/>
      <c r="M73" s="2"/>
      <c r="N73" s="2"/>
      <c r="O73" s="2"/>
      <c r="P73" s="2"/>
      <c r="Q73" s="3"/>
      <c r="R73" s="4"/>
    </row>
    <row r="74" spans="1:24" x14ac:dyDescent="0.25">
      <c r="A74" s="1"/>
      <c r="B74" s="1"/>
      <c r="C74" s="5"/>
      <c r="D74" s="2"/>
      <c r="E74" s="2"/>
      <c r="F74" s="2"/>
      <c r="G74" s="2"/>
      <c r="H74" s="2"/>
      <c r="I74" s="9"/>
      <c r="J74" s="2"/>
      <c r="K74" s="2"/>
      <c r="L74" s="2"/>
      <c r="M74" s="2"/>
      <c r="N74" s="2"/>
      <c r="O74" s="2"/>
      <c r="P74" s="2"/>
      <c r="Q74" s="3"/>
      <c r="R74" s="4"/>
    </row>
    <row r="75" spans="1:24" x14ac:dyDescent="0.25">
      <c r="A75" s="1"/>
      <c r="B75" s="1"/>
      <c r="C75" s="5"/>
      <c r="D75" s="2"/>
      <c r="E75" s="2"/>
      <c r="F75" s="2"/>
      <c r="G75" s="2"/>
      <c r="H75" s="2"/>
      <c r="I75" s="9"/>
      <c r="J75" s="2"/>
      <c r="K75" s="2"/>
      <c r="L75" s="2"/>
      <c r="M75" s="2"/>
      <c r="N75" s="2"/>
      <c r="O75" s="2"/>
      <c r="P75" s="2"/>
      <c r="Q75" s="3"/>
      <c r="R75" s="4"/>
    </row>
    <row r="76" spans="1:24" x14ac:dyDescent="0.25">
      <c r="A76" s="1"/>
      <c r="B76" s="1"/>
      <c r="C76" s="7"/>
      <c r="D76" s="2"/>
      <c r="E76" s="2"/>
      <c r="F76" s="2"/>
      <c r="G76" s="2"/>
      <c r="H76" s="2"/>
      <c r="I76" s="9"/>
      <c r="J76" s="2"/>
      <c r="K76" s="2"/>
      <c r="L76" s="2"/>
      <c r="M76" s="2"/>
      <c r="N76" s="2"/>
      <c r="O76" s="2"/>
      <c r="P76" s="2"/>
      <c r="Q76" s="3"/>
      <c r="R76" s="4"/>
    </row>
    <row r="77" spans="1:24" x14ac:dyDescent="0.25">
      <c r="A77" s="1"/>
      <c r="B77" s="1"/>
      <c r="C77" s="7"/>
      <c r="D77" s="2"/>
      <c r="E77" s="2"/>
      <c r="F77" s="2"/>
      <c r="G77" s="2"/>
      <c r="H77" s="2"/>
      <c r="I77" s="9"/>
      <c r="J77" s="2"/>
      <c r="K77" s="2"/>
      <c r="L77" s="2"/>
      <c r="M77" s="2"/>
      <c r="N77" s="2"/>
      <c r="O77" s="2"/>
      <c r="P77" s="2"/>
      <c r="Q77" s="3"/>
      <c r="R77" s="4"/>
    </row>
    <row r="78" spans="1:24" x14ac:dyDescent="0.25">
      <c r="A78" s="1"/>
      <c r="B78" s="1"/>
      <c r="C78" s="5"/>
      <c r="D78" s="2"/>
      <c r="E78" s="2"/>
      <c r="F78" s="2"/>
      <c r="G78" s="2"/>
      <c r="H78" s="2"/>
      <c r="I78" s="9"/>
      <c r="J78" s="2"/>
      <c r="K78" s="2"/>
      <c r="L78" s="2"/>
      <c r="M78" s="2"/>
      <c r="N78" s="2"/>
      <c r="O78" s="2"/>
      <c r="P78" s="2"/>
      <c r="Q78" s="3"/>
      <c r="R78" s="4"/>
    </row>
    <row r="79" spans="1:24" x14ac:dyDescent="0.25"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10"/>
    </row>
    <row r="80" spans="1:24" x14ac:dyDescent="0.25"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10"/>
    </row>
    <row r="81" spans="4:17" x14ac:dyDescent="0.25"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10"/>
    </row>
    <row r="82" spans="4:17" x14ac:dyDescent="0.25"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10"/>
    </row>
    <row r="83" spans="4:17" x14ac:dyDescent="0.25"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10"/>
    </row>
    <row r="84" spans="4:17" x14ac:dyDescent="0.25"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10"/>
    </row>
    <row r="85" spans="4:17" x14ac:dyDescent="0.25"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10"/>
    </row>
    <row r="86" spans="4:17" x14ac:dyDescent="0.25"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10"/>
    </row>
    <row r="87" spans="4:17" x14ac:dyDescent="0.25"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10"/>
    </row>
    <row r="88" spans="4:17" x14ac:dyDescent="0.25"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10"/>
    </row>
    <row r="89" spans="4:17" x14ac:dyDescent="0.25"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10"/>
    </row>
    <row r="90" spans="4:17" x14ac:dyDescent="0.25"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10"/>
    </row>
    <row r="91" spans="4:17" x14ac:dyDescent="0.25"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10"/>
    </row>
    <row r="92" spans="4:17" x14ac:dyDescent="0.25"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10"/>
    </row>
    <row r="93" spans="4:17" x14ac:dyDescent="0.25"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10"/>
    </row>
    <row r="94" spans="4:17" x14ac:dyDescent="0.25"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10"/>
    </row>
    <row r="95" spans="4:17" x14ac:dyDescent="0.25"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10"/>
    </row>
    <row r="96" spans="4:17" x14ac:dyDescent="0.25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10"/>
    </row>
    <row r="97" spans="4:17" x14ac:dyDescent="0.25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10"/>
    </row>
    <row r="98" spans="4:17" x14ac:dyDescent="0.25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10"/>
    </row>
    <row r="99" spans="4:17" x14ac:dyDescent="0.25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10"/>
    </row>
    <row r="100" spans="4:17" x14ac:dyDescent="0.25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10"/>
    </row>
    <row r="101" spans="4:17" x14ac:dyDescent="0.25">
      <c r="D101" s="9"/>
      <c r="E101" s="9"/>
      <c r="F101" s="9"/>
      <c r="G101" s="9"/>
      <c r="H101" s="9"/>
      <c r="I101" s="8"/>
      <c r="J101" s="9"/>
      <c r="K101" s="9"/>
      <c r="L101" s="9"/>
      <c r="M101" s="9"/>
      <c r="N101" s="9"/>
      <c r="O101" s="9"/>
      <c r="P101" s="9"/>
      <c r="Q101" s="10"/>
    </row>
    <row r="102" spans="4:17" x14ac:dyDescent="0.25">
      <c r="D102" s="9"/>
      <c r="E102" s="9"/>
      <c r="F102" s="9"/>
      <c r="G102" s="9"/>
      <c r="H102" s="9"/>
      <c r="J102" s="9"/>
      <c r="K102" s="9"/>
      <c r="L102" s="9"/>
      <c r="M102" s="9"/>
      <c r="N102" s="9"/>
      <c r="O102" s="9"/>
      <c r="P102" s="9"/>
      <c r="Q102" s="10"/>
    </row>
    <row r="103" spans="4:17" x14ac:dyDescent="0.25">
      <c r="D103" s="9"/>
      <c r="E103" s="9"/>
      <c r="F103" s="9"/>
      <c r="G103" s="9"/>
      <c r="H103" s="9"/>
      <c r="J103" s="9"/>
      <c r="K103" s="9"/>
      <c r="L103" s="9"/>
      <c r="M103" s="9"/>
      <c r="N103" s="9"/>
      <c r="O103" s="9"/>
      <c r="P103" s="9"/>
      <c r="Q103" s="10"/>
    </row>
    <row r="104" spans="4:17" x14ac:dyDescent="0.25">
      <c r="D104" s="9"/>
      <c r="E104" s="9"/>
      <c r="F104" s="9"/>
      <c r="G104" s="9"/>
      <c r="H104" s="9"/>
      <c r="J104" s="9"/>
      <c r="K104" s="9"/>
      <c r="L104" s="9"/>
      <c r="M104" s="9"/>
      <c r="N104" s="9"/>
      <c r="O104" s="9"/>
      <c r="P104" s="9"/>
      <c r="Q104" s="10"/>
    </row>
    <row r="105" spans="4:17" x14ac:dyDescent="0.25">
      <c r="D105" s="9"/>
      <c r="E105" s="9"/>
      <c r="F105" s="9"/>
      <c r="G105" s="9"/>
      <c r="H105" s="9"/>
      <c r="J105" s="9"/>
      <c r="K105" s="9"/>
      <c r="L105" s="9"/>
      <c r="M105" s="9"/>
      <c r="N105" s="9"/>
      <c r="O105" s="9"/>
      <c r="P105" s="9"/>
      <c r="Q105" s="10"/>
    </row>
    <row r="106" spans="4:17" x14ac:dyDescent="0.25">
      <c r="D106" s="9"/>
      <c r="E106" s="9"/>
      <c r="F106" s="9"/>
      <c r="G106" s="9"/>
      <c r="H106" s="9"/>
      <c r="J106" s="9"/>
      <c r="K106" s="9"/>
      <c r="L106" s="9"/>
      <c r="M106" s="9"/>
      <c r="N106" s="9"/>
      <c r="O106" s="9"/>
      <c r="P106" s="9"/>
      <c r="Q106" s="10"/>
    </row>
    <row r="107" spans="4:17" x14ac:dyDescent="0.25">
      <c r="D107" s="9"/>
      <c r="E107" s="9"/>
      <c r="F107" s="9"/>
      <c r="G107" s="9"/>
      <c r="H107" s="9"/>
      <c r="J107" s="9"/>
      <c r="K107" s="9"/>
      <c r="L107" s="9"/>
      <c r="M107" s="9"/>
      <c r="N107" s="9"/>
      <c r="O107" s="9"/>
      <c r="P107" s="9"/>
      <c r="Q107" s="10"/>
    </row>
    <row r="108" spans="4:17" x14ac:dyDescent="0.25">
      <c r="D108" s="9"/>
      <c r="E108" s="9"/>
      <c r="F108" s="9"/>
      <c r="G108" s="9"/>
      <c r="H108" s="9"/>
      <c r="J108" s="9"/>
      <c r="K108" s="9"/>
      <c r="L108" s="9"/>
      <c r="M108" s="9"/>
      <c r="N108" s="9"/>
      <c r="O108" s="9"/>
      <c r="P108" s="9"/>
      <c r="Q108" s="10"/>
    </row>
    <row r="109" spans="4:17" x14ac:dyDescent="0.25">
      <c r="D109" s="9"/>
      <c r="E109" s="9"/>
      <c r="F109" s="9"/>
      <c r="G109" s="9"/>
      <c r="H109" s="9"/>
      <c r="J109" s="9"/>
      <c r="K109" s="9"/>
      <c r="L109" s="9"/>
      <c r="M109" s="9"/>
      <c r="N109" s="9"/>
      <c r="O109" s="9"/>
      <c r="P109" s="9"/>
      <c r="Q109" s="10"/>
    </row>
    <row r="110" spans="4:17" x14ac:dyDescent="0.25">
      <c r="D110" s="9"/>
      <c r="E110" s="9"/>
      <c r="F110" s="9"/>
      <c r="G110" s="9"/>
      <c r="H110" s="9"/>
      <c r="J110" s="9"/>
      <c r="K110" s="9"/>
      <c r="L110" s="9"/>
      <c r="M110" s="9"/>
      <c r="N110" s="9"/>
      <c r="O110" s="9"/>
      <c r="P110" s="9"/>
      <c r="Q110" s="10"/>
    </row>
    <row r="111" spans="4:17" x14ac:dyDescent="0.25">
      <c r="D111" s="8"/>
      <c r="E111" s="8"/>
      <c r="F111" s="8"/>
      <c r="G111" s="8"/>
      <c r="H111" s="8"/>
      <c r="J111" s="8"/>
      <c r="K111" s="8"/>
      <c r="L111" s="8"/>
      <c r="M111" s="8"/>
      <c r="N111" s="8"/>
      <c r="O111" s="8"/>
      <c r="P111" s="8"/>
    </row>
  </sheetData>
  <protectedRanges>
    <protectedRange sqref="D44:D46 A44:B46 A20:B23" name="Range2_2_1"/>
    <protectedRange sqref="D47 A47:B47 A24:B24" name="Range2_4_1"/>
    <protectedRange sqref="A25:B25" name="Range2_6_1"/>
    <protectedRange sqref="A26:B26" name="Range2_8_1"/>
    <protectedRange sqref="A27:B27" name="Range2_10_1"/>
    <protectedRange sqref="A28:B28" name="Range2_12_1"/>
    <protectedRange sqref="A29:B29" name="Range2_14_1"/>
    <protectedRange sqref="A30:B30" name="Range2_16_1"/>
    <protectedRange sqref="A31:B31" name="Range2_18_1"/>
    <protectedRange sqref="A32:B38" name="Range2_20_1"/>
    <protectedRange sqref="A6:B8 A39:B41" name="Range2_32_1"/>
  </protectedRanges>
  <autoFilter ref="A1:X69" xr:uid="{9C720DC6-788F-43A4-BB12-84199B00A03B}"/>
  <mergeCells count="2">
    <mergeCell ref="D2:Q2"/>
    <mergeCell ref="R2:X2"/>
  </mergeCells>
  <pageMargins left="0.25" right="0.25" top="0.75" bottom="0.75" header="0.3" footer="0.3"/>
  <pageSetup paperSize="9" scale="45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128BB64-4BE1-4CD8-A9C2-D88E13E80123}">
          <x14:formula1>
            <xm:f>'Age Categories'!$A$1:$A$10</xm:f>
          </x14:formula1>
          <xm:sqref>B3:B15 B18:B1048576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DFC12-7638-4AF2-AD36-C4BFC6C4F48F}">
  <dimension ref="A1:X161"/>
  <sheetViews>
    <sheetView tabSelected="1" workbookViewId="0">
      <pane ySplit="1" topLeftCell="A39" activePane="bottomLeft" state="frozen"/>
      <selection pane="bottomLeft" activeCell="N67" sqref="N67"/>
    </sheetView>
  </sheetViews>
  <sheetFormatPr defaultColWidth="9.140625" defaultRowHeight="15" x14ac:dyDescent="0.25"/>
  <cols>
    <col min="1" max="1" width="21.5703125" bestFit="1" customWidth="1"/>
    <col min="2" max="2" width="12.42578125" customWidth="1"/>
    <col min="3" max="3" width="13.28515625" customWidth="1"/>
    <col min="4" max="5" width="14.5703125" customWidth="1"/>
    <col min="6" max="6" width="21.5703125" customWidth="1"/>
    <col min="7" max="17" width="14.5703125" customWidth="1"/>
    <col min="18" max="18" width="9.140625" style="103"/>
    <col min="19" max="22" width="9.140625" style="101"/>
    <col min="23" max="23" width="10" style="101" customWidth="1"/>
    <col min="24" max="24" width="10.5703125" style="102" customWidth="1"/>
  </cols>
  <sheetData>
    <row r="1" spans="1:24" ht="52.5" customHeight="1" thickBot="1" x14ac:dyDescent="0.3">
      <c r="A1" s="44" t="s">
        <v>11</v>
      </c>
      <c r="B1" s="45" t="s">
        <v>4</v>
      </c>
      <c r="C1" s="43" t="s">
        <v>3</v>
      </c>
      <c r="D1" s="40" t="s">
        <v>14</v>
      </c>
      <c r="E1" s="41" t="s">
        <v>13</v>
      </c>
      <c r="F1" s="41" t="s">
        <v>12</v>
      </c>
      <c r="G1" s="41" t="s">
        <v>15</v>
      </c>
      <c r="H1" s="41" t="s">
        <v>16</v>
      </c>
      <c r="I1" s="41" t="s">
        <v>17</v>
      </c>
      <c r="J1" s="41" t="s">
        <v>18</v>
      </c>
      <c r="K1" s="41" t="s">
        <v>20</v>
      </c>
      <c r="L1" s="41" t="s">
        <v>21</v>
      </c>
      <c r="M1" s="41" t="s">
        <v>137</v>
      </c>
      <c r="N1" s="41" t="s">
        <v>138</v>
      </c>
      <c r="O1" s="41" t="s">
        <v>22</v>
      </c>
      <c r="P1" s="41" t="s">
        <v>23</v>
      </c>
      <c r="Q1" s="42" t="s">
        <v>24</v>
      </c>
      <c r="R1" s="43" t="s">
        <v>28</v>
      </c>
      <c r="S1" s="68" t="s">
        <v>0</v>
      </c>
      <c r="T1" s="58" t="s">
        <v>0</v>
      </c>
      <c r="U1" s="58" t="s">
        <v>0</v>
      </c>
      <c r="V1" s="58" t="s">
        <v>0</v>
      </c>
      <c r="W1" s="67" t="s">
        <v>52</v>
      </c>
      <c r="X1" s="59" t="s">
        <v>53</v>
      </c>
    </row>
    <row r="2" spans="1:24" s="49" customFormat="1" ht="30" customHeight="1" thickBot="1" x14ac:dyDescent="0.25">
      <c r="A2" s="46" t="s">
        <v>29</v>
      </c>
      <c r="B2" s="47" t="s">
        <v>30</v>
      </c>
      <c r="C2" s="48" t="s">
        <v>31</v>
      </c>
      <c r="D2" s="104" t="s">
        <v>32</v>
      </c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6"/>
      <c r="R2" s="104" t="s">
        <v>31</v>
      </c>
      <c r="S2" s="105"/>
      <c r="T2" s="105"/>
      <c r="U2" s="105"/>
      <c r="V2" s="105"/>
      <c r="W2" s="105"/>
      <c r="X2" s="106"/>
    </row>
    <row r="3" spans="1:24" ht="15.75" thickBot="1" x14ac:dyDescent="0.3">
      <c r="A3" s="107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9"/>
    </row>
    <row r="4" spans="1:24" x14ac:dyDescent="0.25">
      <c r="A4" s="97" t="s">
        <v>39</v>
      </c>
      <c r="B4" s="98" t="s">
        <v>2</v>
      </c>
      <c r="C4" s="32" t="str">
        <f t="shared" ref="C4:C19" si="0">IF(W4&gt;1,IF(X4&lt;5,"","Yes"),"")</f>
        <v>Yes</v>
      </c>
      <c r="D4" s="27">
        <v>1</v>
      </c>
      <c r="E4" s="18">
        <v>1</v>
      </c>
      <c r="F4" s="18"/>
      <c r="G4" s="18"/>
      <c r="H4" s="18">
        <v>3</v>
      </c>
      <c r="I4" s="18">
        <v>4</v>
      </c>
      <c r="J4" s="18"/>
      <c r="K4" s="18"/>
      <c r="L4" s="18">
        <v>6</v>
      </c>
      <c r="M4" s="18"/>
      <c r="N4" s="18"/>
      <c r="O4" s="18">
        <v>4</v>
      </c>
      <c r="P4" s="18">
        <v>4</v>
      </c>
      <c r="Q4" s="35"/>
      <c r="R4" s="87">
        <f t="shared" ref="R4" si="1">SUM(S4:V4)</f>
        <v>9</v>
      </c>
      <c r="S4" s="53">
        <f>SMALL(D4:Q4,1)</f>
        <v>1</v>
      </c>
      <c r="T4" s="51">
        <f>IF(COUNT(D4:Q4)&lt;2,"0",SMALL(D4:Q4,2))</f>
        <v>1</v>
      </c>
      <c r="U4" s="51">
        <f>IF(COUNT(D4:Q4)&lt;3,"0",SMALL(D4:Q4,3))</f>
        <v>3</v>
      </c>
      <c r="V4" s="51">
        <f>IF(COUNT(D4:Q4)&lt;4,"0",SMALL(D4:Q4,4))</f>
        <v>4</v>
      </c>
      <c r="W4" s="61">
        <f>COUNT(H4,I4,J4,L4,O4,P4)</f>
        <v>5</v>
      </c>
      <c r="X4" s="99">
        <f>COUNT(D4:Q4)</f>
        <v>7</v>
      </c>
    </row>
    <row r="5" spans="1:24" x14ac:dyDescent="0.25">
      <c r="A5" s="89" t="s">
        <v>41</v>
      </c>
      <c r="B5" s="90" t="s">
        <v>2</v>
      </c>
      <c r="C5" s="32" t="str">
        <f t="shared" si="0"/>
        <v>Yes</v>
      </c>
      <c r="D5" s="27">
        <v>2</v>
      </c>
      <c r="E5" s="18"/>
      <c r="F5" s="18"/>
      <c r="G5" s="18"/>
      <c r="H5" s="18"/>
      <c r="I5" s="18">
        <v>6</v>
      </c>
      <c r="J5" s="18">
        <v>7</v>
      </c>
      <c r="K5" s="18">
        <v>6</v>
      </c>
      <c r="L5" s="18"/>
      <c r="M5" s="18"/>
      <c r="N5" s="18"/>
      <c r="O5" s="18">
        <v>5</v>
      </c>
      <c r="P5" s="18">
        <v>5</v>
      </c>
      <c r="Q5" s="35"/>
      <c r="R5" s="87">
        <f t="shared" ref="R5:R19" si="2">SUM(S5:V5)</f>
        <v>18</v>
      </c>
      <c r="S5" s="53">
        <f t="shared" ref="S5:S19" si="3">SMALL(D5:Q5,1)</f>
        <v>2</v>
      </c>
      <c r="T5" s="51">
        <f t="shared" ref="T5:T19" si="4">IF(COUNT(D5:Q5)&lt;2,"0",SMALL(D5:Q5,2))</f>
        <v>5</v>
      </c>
      <c r="U5" s="51">
        <f t="shared" ref="U5:U19" si="5">IF(COUNT(D5:Q5)&lt;3,"0",SMALL(D5:Q5,3))</f>
        <v>5</v>
      </c>
      <c r="V5" s="51">
        <f t="shared" ref="V5:V19" si="6">IF(COUNT(D5:Q5)&lt;4,"0",SMALL(D5:Q5,4))</f>
        <v>6</v>
      </c>
      <c r="W5" s="61">
        <f t="shared" ref="W5:W19" si="7">COUNT(H5,I5,J5,L5,O5,P5)</f>
        <v>4</v>
      </c>
      <c r="X5" s="99">
        <f t="shared" ref="X5:X19" si="8">COUNT(D5:Q5)</f>
        <v>6</v>
      </c>
    </row>
    <row r="6" spans="1:24" x14ac:dyDescent="0.25">
      <c r="A6" s="89" t="s">
        <v>44</v>
      </c>
      <c r="B6" s="90" t="s">
        <v>2</v>
      </c>
      <c r="C6" s="32" t="str">
        <f t="shared" si="0"/>
        <v>Yes</v>
      </c>
      <c r="D6" s="27">
        <v>3</v>
      </c>
      <c r="E6" s="18"/>
      <c r="F6" s="18">
        <v>3</v>
      </c>
      <c r="G6" s="18"/>
      <c r="H6" s="18">
        <v>5</v>
      </c>
      <c r="I6" s="18">
        <v>7</v>
      </c>
      <c r="J6" s="18">
        <v>9</v>
      </c>
      <c r="K6" s="18"/>
      <c r="L6" s="18">
        <v>8</v>
      </c>
      <c r="M6" s="18">
        <v>1</v>
      </c>
      <c r="N6" s="18"/>
      <c r="O6" s="18">
        <v>6</v>
      </c>
      <c r="P6" s="18">
        <v>6</v>
      </c>
      <c r="Q6" s="35"/>
      <c r="R6" s="87">
        <f t="shared" si="2"/>
        <v>12</v>
      </c>
      <c r="S6" s="53">
        <f t="shared" si="3"/>
        <v>1</v>
      </c>
      <c r="T6" s="51">
        <f t="shared" si="4"/>
        <v>3</v>
      </c>
      <c r="U6" s="51">
        <f t="shared" si="5"/>
        <v>3</v>
      </c>
      <c r="V6" s="51">
        <f t="shared" si="6"/>
        <v>5</v>
      </c>
      <c r="W6" s="61">
        <f t="shared" si="7"/>
        <v>6</v>
      </c>
      <c r="X6" s="99">
        <f t="shared" si="8"/>
        <v>9</v>
      </c>
    </row>
    <row r="7" spans="1:24" x14ac:dyDescent="0.25">
      <c r="A7" s="89" t="s">
        <v>65</v>
      </c>
      <c r="B7" s="90" t="s">
        <v>2</v>
      </c>
      <c r="C7" s="32" t="str">
        <f t="shared" si="0"/>
        <v>Yes</v>
      </c>
      <c r="D7" s="27"/>
      <c r="E7" s="18"/>
      <c r="F7" s="18">
        <v>1</v>
      </c>
      <c r="G7" s="18">
        <v>1</v>
      </c>
      <c r="H7" s="18">
        <v>1</v>
      </c>
      <c r="I7" s="18">
        <v>1</v>
      </c>
      <c r="J7" s="18">
        <v>1</v>
      </c>
      <c r="K7" s="18">
        <v>1</v>
      </c>
      <c r="L7" s="18">
        <v>1</v>
      </c>
      <c r="M7" s="18"/>
      <c r="N7" s="18"/>
      <c r="O7" s="18">
        <v>1</v>
      </c>
      <c r="P7" s="18">
        <v>1</v>
      </c>
      <c r="Q7" s="35"/>
      <c r="R7" s="87">
        <f t="shared" si="2"/>
        <v>4</v>
      </c>
      <c r="S7" s="53">
        <f t="shared" si="3"/>
        <v>1</v>
      </c>
      <c r="T7" s="51">
        <f t="shared" si="4"/>
        <v>1</v>
      </c>
      <c r="U7" s="51">
        <f t="shared" si="5"/>
        <v>1</v>
      </c>
      <c r="V7" s="51">
        <f t="shared" si="6"/>
        <v>1</v>
      </c>
      <c r="W7" s="61">
        <f t="shared" si="7"/>
        <v>6</v>
      </c>
      <c r="X7" s="99">
        <f t="shared" si="8"/>
        <v>9</v>
      </c>
    </row>
    <row r="8" spans="1:24" x14ac:dyDescent="0.25">
      <c r="A8" s="89" t="s">
        <v>66</v>
      </c>
      <c r="B8" s="90" t="s">
        <v>2</v>
      </c>
      <c r="C8" s="32" t="str">
        <f t="shared" si="0"/>
        <v>Yes</v>
      </c>
      <c r="D8" s="27"/>
      <c r="E8" s="18"/>
      <c r="F8" s="18">
        <v>2</v>
      </c>
      <c r="G8" s="18"/>
      <c r="H8" s="18">
        <v>4</v>
      </c>
      <c r="I8" s="18">
        <v>5</v>
      </c>
      <c r="J8" s="18">
        <v>5</v>
      </c>
      <c r="K8" s="18"/>
      <c r="L8" s="18">
        <v>4</v>
      </c>
      <c r="M8" s="18"/>
      <c r="N8" s="18"/>
      <c r="O8" s="18">
        <v>3</v>
      </c>
      <c r="P8" s="18"/>
      <c r="Q8" s="35"/>
      <c r="R8" s="87">
        <f t="shared" si="2"/>
        <v>13</v>
      </c>
      <c r="S8" s="53">
        <f t="shared" si="3"/>
        <v>2</v>
      </c>
      <c r="T8" s="51">
        <f t="shared" si="4"/>
        <v>3</v>
      </c>
      <c r="U8" s="51">
        <f t="shared" si="5"/>
        <v>4</v>
      </c>
      <c r="V8" s="51">
        <f t="shared" si="6"/>
        <v>4</v>
      </c>
      <c r="W8" s="61">
        <f t="shared" si="7"/>
        <v>5</v>
      </c>
      <c r="X8" s="99">
        <f t="shared" si="8"/>
        <v>6</v>
      </c>
    </row>
    <row r="9" spans="1:24" x14ac:dyDescent="0.25">
      <c r="A9" s="89" t="s">
        <v>84</v>
      </c>
      <c r="B9" s="90" t="s">
        <v>2</v>
      </c>
      <c r="C9" s="32" t="str">
        <f t="shared" si="0"/>
        <v>Yes</v>
      </c>
      <c r="D9" s="27"/>
      <c r="E9" s="18"/>
      <c r="F9" s="18"/>
      <c r="G9" s="18">
        <v>2</v>
      </c>
      <c r="H9" s="18">
        <v>3</v>
      </c>
      <c r="I9" s="18">
        <v>2</v>
      </c>
      <c r="J9" s="18">
        <v>3</v>
      </c>
      <c r="K9" s="18">
        <v>2</v>
      </c>
      <c r="L9" s="18">
        <v>2</v>
      </c>
      <c r="M9" s="18"/>
      <c r="N9" s="18"/>
      <c r="O9" s="18"/>
      <c r="P9" s="18">
        <v>3</v>
      </c>
      <c r="Q9" s="35"/>
      <c r="R9" s="87">
        <f t="shared" si="2"/>
        <v>8</v>
      </c>
      <c r="S9" s="53">
        <f t="shared" si="3"/>
        <v>2</v>
      </c>
      <c r="T9" s="51">
        <f t="shared" si="4"/>
        <v>2</v>
      </c>
      <c r="U9" s="51">
        <f t="shared" si="5"/>
        <v>2</v>
      </c>
      <c r="V9" s="51">
        <f t="shared" si="6"/>
        <v>2</v>
      </c>
      <c r="W9" s="61">
        <f t="shared" si="7"/>
        <v>5</v>
      </c>
      <c r="X9" s="99">
        <f t="shared" si="8"/>
        <v>7</v>
      </c>
    </row>
    <row r="10" spans="1:24" x14ac:dyDescent="0.25">
      <c r="A10" s="89" t="s">
        <v>86</v>
      </c>
      <c r="B10" s="90" t="s">
        <v>2</v>
      </c>
      <c r="C10" s="32" t="str">
        <f t="shared" si="0"/>
        <v>Yes</v>
      </c>
      <c r="D10" s="27"/>
      <c r="E10" s="18"/>
      <c r="F10" s="18"/>
      <c r="G10" s="18"/>
      <c r="H10" s="18">
        <v>2</v>
      </c>
      <c r="I10" s="18">
        <v>3</v>
      </c>
      <c r="J10" s="18">
        <v>2</v>
      </c>
      <c r="K10" s="18">
        <v>5</v>
      </c>
      <c r="L10" s="18">
        <v>5</v>
      </c>
      <c r="M10" s="18"/>
      <c r="N10" s="18"/>
      <c r="O10" s="18">
        <v>2</v>
      </c>
      <c r="P10" s="18">
        <v>2</v>
      </c>
      <c r="Q10" s="35"/>
      <c r="R10" s="87">
        <f t="shared" si="2"/>
        <v>8</v>
      </c>
      <c r="S10" s="53">
        <f t="shared" si="3"/>
        <v>2</v>
      </c>
      <c r="T10" s="51">
        <f t="shared" si="4"/>
        <v>2</v>
      </c>
      <c r="U10" s="51">
        <f t="shared" si="5"/>
        <v>2</v>
      </c>
      <c r="V10" s="51">
        <f t="shared" si="6"/>
        <v>2</v>
      </c>
      <c r="W10" s="61">
        <f t="shared" si="7"/>
        <v>6</v>
      </c>
      <c r="X10" s="99">
        <f t="shared" si="8"/>
        <v>7</v>
      </c>
    </row>
    <row r="11" spans="1:24" x14ac:dyDescent="0.25">
      <c r="A11" s="89" t="s">
        <v>93</v>
      </c>
      <c r="B11" s="90" t="s">
        <v>2</v>
      </c>
      <c r="C11" s="32" t="str">
        <f t="shared" si="0"/>
        <v>Yes</v>
      </c>
      <c r="D11" s="27"/>
      <c r="E11" s="18"/>
      <c r="F11" s="18"/>
      <c r="G11" s="18"/>
      <c r="H11" s="18">
        <v>6</v>
      </c>
      <c r="I11" s="18">
        <v>8</v>
      </c>
      <c r="J11" s="18">
        <v>10</v>
      </c>
      <c r="K11" s="18">
        <v>7</v>
      </c>
      <c r="L11" s="18"/>
      <c r="M11" s="18"/>
      <c r="N11" s="18"/>
      <c r="O11" s="18">
        <v>8</v>
      </c>
      <c r="P11" s="18"/>
      <c r="Q11" s="35"/>
      <c r="R11" s="87">
        <f t="shared" si="2"/>
        <v>29</v>
      </c>
      <c r="S11" s="53">
        <f t="shared" si="3"/>
        <v>6</v>
      </c>
      <c r="T11" s="51">
        <f t="shared" si="4"/>
        <v>7</v>
      </c>
      <c r="U11" s="51">
        <f t="shared" si="5"/>
        <v>8</v>
      </c>
      <c r="V11" s="51">
        <f t="shared" si="6"/>
        <v>8</v>
      </c>
      <c r="W11" s="61">
        <f t="shared" si="7"/>
        <v>4</v>
      </c>
      <c r="X11" s="99">
        <f t="shared" si="8"/>
        <v>5</v>
      </c>
    </row>
    <row r="12" spans="1:24" x14ac:dyDescent="0.25">
      <c r="A12" s="89" t="s">
        <v>94</v>
      </c>
      <c r="B12" s="90" t="s">
        <v>2</v>
      </c>
      <c r="C12" s="32" t="str">
        <f t="shared" si="0"/>
        <v/>
      </c>
      <c r="D12" s="27"/>
      <c r="E12" s="18"/>
      <c r="F12" s="18"/>
      <c r="G12" s="18"/>
      <c r="H12" s="18">
        <v>7</v>
      </c>
      <c r="I12" s="18"/>
      <c r="J12" s="18"/>
      <c r="K12" s="18">
        <v>8</v>
      </c>
      <c r="L12" s="18"/>
      <c r="M12" s="18"/>
      <c r="N12" s="18"/>
      <c r="O12" s="18">
        <v>9</v>
      </c>
      <c r="P12" s="18"/>
      <c r="Q12" s="35"/>
      <c r="R12" s="87">
        <f t="shared" si="2"/>
        <v>24</v>
      </c>
      <c r="S12" s="53">
        <f t="shared" si="3"/>
        <v>7</v>
      </c>
      <c r="T12" s="51">
        <f t="shared" si="4"/>
        <v>8</v>
      </c>
      <c r="U12" s="51">
        <f t="shared" si="5"/>
        <v>9</v>
      </c>
      <c r="V12" s="51" t="str">
        <f t="shared" si="6"/>
        <v>0</v>
      </c>
      <c r="W12" s="61">
        <f t="shared" si="7"/>
        <v>2</v>
      </c>
      <c r="X12" s="99">
        <f t="shared" si="8"/>
        <v>3</v>
      </c>
    </row>
    <row r="13" spans="1:24" x14ac:dyDescent="0.25">
      <c r="A13" s="89" t="s">
        <v>97</v>
      </c>
      <c r="B13" s="90" t="s">
        <v>2</v>
      </c>
      <c r="C13" s="32" t="str">
        <f t="shared" si="0"/>
        <v/>
      </c>
      <c r="D13" s="27"/>
      <c r="E13" s="18"/>
      <c r="F13" s="18"/>
      <c r="G13" s="18"/>
      <c r="H13" s="18">
        <v>8</v>
      </c>
      <c r="I13" s="18"/>
      <c r="J13" s="18"/>
      <c r="K13" s="18"/>
      <c r="L13" s="18"/>
      <c r="M13" s="18"/>
      <c r="N13" s="18"/>
      <c r="O13" s="18"/>
      <c r="P13" s="18"/>
      <c r="Q13" s="35"/>
      <c r="R13" s="87">
        <f t="shared" si="2"/>
        <v>8</v>
      </c>
      <c r="S13" s="53">
        <f t="shared" si="3"/>
        <v>8</v>
      </c>
      <c r="T13" s="51" t="str">
        <f t="shared" si="4"/>
        <v>0</v>
      </c>
      <c r="U13" s="51" t="str">
        <f t="shared" si="5"/>
        <v>0</v>
      </c>
      <c r="V13" s="51" t="str">
        <f t="shared" si="6"/>
        <v>0</v>
      </c>
      <c r="W13" s="61">
        <f t="shared" si="7"/>
        <v>1</v>
      </c>
      <c r="X13" s="99">
        <f t="shared" si="8"/>
        <v>1</v>
      </c>
    </row>
    <row r="14" spans="1:24" x14ac:dyDescent="0.25">
      <c r="A14" s="89" t="s">
        <v>98</v>
      </c>
      <c r="B14" s="90" t="s">
        <v>2</v>
      </c>
      <c r="C14" s="32" t="str">
        <f t="shared" si="0"/>
        <v/>
      </c>
      <c r="D14" s="27"/>
      <c r="E14" s="18"/>
      <c r="F14" s="18"/>
      <c r="G14" s="18"/>
      <c r="H14" s="18">
        <v>9</v>
      </c>
      <c r="I14" s="18">
        <v>9</v>
      </c>
      <c r="J14" s="18">
        <v>8</v>
      </c>
      <c r="K14" s="18"/>
      <c r="L14" s="18"/>
      <c r="M14" s="18"/>
      <c r="N14" s="18"/>
      <c r="O14" s="18"/>
      <c r="P14" s="18"/>
      <c r="Q14" s="35"/>
      <c r="R14" s="87">
        <f t="shared" si="2"/>
        <v>26</v>
      </c>
      <c r="S14" s="53">
        <f t="shared" si="3"/>
        <v>8</v>
      </c>
      <c r="T14" s="51">
        <f t="shared" si="4"/>
        <v>9</v>
      </c>
      <c r="U14" s="51">
        <f t="shared" si="5"/>
        <v>9</v>
      </c>
      <c r="V14" s="51" t="str">
        <f t="shared" si="6"/>
        <v>0</v>
      </c>
      <c r="W14" s="61">
        <f t="shared" si="7"/>
        <v>3</v>
      </c>
      <c r="X14" s="99">
        <f t="shared" si="8"/>
        <v>3</v>
      </c>
    </row>
    <row r="15" spans="1:24" x14ac:dyDescent="0.25">
      <c r="A15" s="89" t="s">
        <v>122</v>
      </c>
      <c r="B15" s="90" t="s">
        <v>2</v>
      </c>
      <c r="C15" s="32" t="str">
        <f t="shared" si="0"/>
        <v/>
      </c>
      <c r="D15" s="27"/>
      <c r="E15" s="18"/>
      <c r="F15" s="18"/>
      <c r="G15" s="18"/>
      <c r="H15" s="18"/>
      <c r="I15" s="18">
        <v>10</v>
      </c>
      <c r="J15" s="18">
        <v>11</v>
      </c>
      <c r="K15" s="18"/>
      <c r="L15" s="18"/>
      <c r="M15" s="18"/>
      <c r="N15" s="18"/>
      <c r="O15" s="18"/>
      <c r="P15" s="18"/>
      <c r="Q15" s="35"/>
      <c r="R15" s="87">
        <f t="shared" si="2"/>
        <v>21</v>
      </c>
      <c r="S15" s="53">
        <f t="shared" si="3"/>
        <v>10</v>
      </c>
      <c r="T15" s="51">
        <f t="shared" si="4"/>
        <v>11</v>
      </c>
      <c r="U15" s="51" t="str">
        <f t="shared" si="5"/>
        <v>0</v>
      </c>
      <c r="V15" s="51" t="str">
        <f t="shared" si="6"/>
        <v>0</v>
      </c>
      <c r="W15" s="61">
        <f t="shared" si="7"/>
        <v>2</v>
      </c>
      <c r="X15" s="99">
        <f t="shared" si="8"/>
        <v>2</v>
      </c>
    </row>
    <row r="16" spans="1:24" x14ac:dyDescent="0.25">
      <c r="A16" s="89" t="s">
        <v>123</v>
      </c>
      <c r="B16" s="90" t="s">
        <v>2</v>
      </c>
      <c r="C16" s="32" t="str">
        <f t="shared" si="0"/>
        <v/>
      </c>
      <c r="D16" s="27"/>
      <c r="E16" s="18"/>
      <c r="F16" s="18"/>
      <c r="G16" s="18"/>
      <c r="H16" s="18"/>
      <c r="I16" s="18">
        <v>11</v>
      </c>
      <c r="J16" s="18">
        <v>12</v>
      </c>
      <c r="K16" s="18"/>
      <c r="L16" s="18"/>
      <c r="M16" s="18"/>
      <c r="N16" s="18"/>
      <c r="O16" s="18"/>
      <c r="P16" s="18"/>
      <c r="Q16" s="35"/>
      <c r="R16" s="87">
        <f t="shared" si="2"/>
        <v>23</v>
      </c>
      <c r="S16" s="53">
        <f t="shared" si="3"/>
        <v>11</v>
      </c>
      <c r="T16" s="51">
        <f t="shared" si="4"/>
        <v>12</v>
      </c>
      <c r="U16" s="51" t="str">
        <f t="shared" si="5"/>
        <v>0</v>
      </c>
      <c r="V16" s="51" t="str">
        <f t="shared" si="6"/>
        <v>0</v>
      </c>
      <c r="W16" s="61">
        <f t="shared" si="7"/>
        <v>2</v>
      </c>
      <c r="X16" s="99">
        <f t="shared" si="8"/>
        <v>2</v>
      </c>
    </row>
    <row r="17" spans="1:24" x14ac:dyDescent="0.25">
      <c r="A17" s="89" t="s">
        <v>130</v>
      </c>
      <c r="B17" s="90" t="s">
        <v>2</v>
      </c>
      <c r="C17" s="32" t="str">
        <f t="shared" si="0"/>
        <v/>
      </c>
      <c r="D17" s="27"/>
      <c r="E17" s="18"/>
      <c r="F17" s="18"/>
      <c r="G17" s="18"/>
      <c r="H17" s="18"/>
      <c r="I17" s="18"/>
      <c r="J17" s="18">
        <v>4</v>
      </c>
      <c r="K17" s="18">
        <v>3</v>
      </c>
      <c r="L17" s="18"/>
      <c r="M17" s="18"/>
      <c r="N17" s="18"/>
      <c r="O17" s="18"/>
      <c r="P17" s="18"/>
      <c r="Q17" s="35"/>
      <c r="R17" s="87">
        <f t="shared" si="2"/>
        <v>7</v>
      </c>
      <c r="S17" s="53">
        <f t="shared" si="3"/>
        <v>3</v>
      </c>
      <c r="T17" s="51">
        <f t="shared" si="4"/>
        <v>4</v>
      </c>
      <c r="U17" s="51" t="str">
        <f t="shared" si="5"/>
        <v>0</v>
      </c>
      <c r="V17" s="51" t="str">
        <f t="shared" si="6"/>
        <v>0</v>
      </c>
      <c r="W17" s="61">
        <f t="shared" si="7"/>
        <v>1</v>
      </c>
      <c r="X17" s="99">
        <f t="shared" si="8"/>
        <v>2</v>
      </c>
    </row>
    <row r="18" spans="1:24" x14ac:dyDescent="0.25">
      <c r="A18" s="89" t="s">
        <v>131</v>
      </c>
      <c r="B18" s="90" t="s">
        <v>2</v>
      </c>
      <c r="C18" s="32" t="str">
        <f t="shared" si="0"/>
        <v/>
      </c>
      <c r="D18" s="27"/>
      <c r="E18" s="18"/>
      <c r="F18" s="18"/>
      <c r="G18" s="18"/>
      <c r="H18" s="18"/>
      <c r="I18" s="18"/>
      <c r="J18" s="18">
        <v>6</v>
      </c>
      <c r="K18" s="18"/>
      <c r="L18" s="18">
        <v>7</v>
      </c>
      <c r="M18" s="18"/>
      <c r="N18" s="18"/>
      <c r="O18" s="18"/>
      <c r="P18" s="18"/>
      <c r="Q18" s="35"/>
      <c r="R18" s="87">
        <f t="shared" si="2"/>
        <v>13</v>
      </c>
      <c r="S18" s="53">
        <f t="shared" si="3"/>
        <v>6</v>
      </c>
      <c r="T18" s="51">
        <f t="shared" si="4"/>
        <v>7</v>
      </c>
      <c r="U18" s="51" t="str">
        <f t="shared" si="5"/>
        <v>0</v>
      </c>
      <c r="V18" s="51" t="str">
        <f t="shared" si="6"/>
        <v>0</v>
      </c>
      <c r="W18" s="61">
        <f t="shared" si="7"/>
        <v>2</v>
      </c>
      <c r="X18" s="99">
        <f t="shared" si="8"/>
        <v>2</v>
      </c>
    </row>
    <row r="19" spans="1:24" x14ac:dyDescent="0.25">
      <c r="A19" s="89" t="s">
        <v>139</v>
      </c>
      <c r="B19" s="90" t="s">
        <v>2</v>
      </c>
      <c r="C19" s="32" t="str">
        <f t="shared" si="0"/>
        <v/>
      </c>
      <c r="D19" s="27"/>
      <c r="E19" s="18"/>
      <c r="F19" s="18"/>
      <c r="G19" s="18"/>
      <c r="H19" s="18"/>
      <c r="I19" s="18"/>
      <c r="J19" s="18"/>
      <c r="K19" s="18">
        <v>4</v>
      </c>
      <c r="L19" s="18">
        <v>3</v>
      </c>
      <c r="M19" s="18"/>
      <c r="N19" s="18"/>
      <c r="O19" s="18"/>
      <c r="P19" s="18"/>
      <c r="Q19" s="35"/>
      <c r="R19" s="87">
        <f t="shared" si="2"/>
        <v>7</v>
      </c>
      <c r="S19" s="53">
        <f t="shared" si="3"/>
        <v>3</v>
      </c>
      <c r="T19" s="51">
        <f t="shared" si="4"/>
        <v>4</v>
      </c>
      <c r="U19" s="51" t="str">
        <f t="shared" si="5"/>
        <v>0</v>
      </c>
      <c r="V19" s="51" t="str">
        <f t="shared" si="6"/>
        <v>0</v>
      </c>
      <c r="W19" s="61">
        <f t="shared" si="7"/>
        <v>1</v>
      </c>
      <c r="X19" s="99">
        <f t="shared" si="8"/>
        <v>2</v>
      </c>
    </row>
    <row r="20" spans="1:24" x14ac:dyDescent="0.25">
      <c r="A20" s="89" t="s">
        <v>145</v>
      </c>
      <c r="B20" s="90" t="s">
        <v>2</v>
      </c>
      <c r="C20" s="32" t="str">
        <f t="shared" ref="C20" si="9">IF(W20&gt;1,IF(X20&lt;5,"","Yes"),"")</f>
        <v/>
      </c>
      <c r="D20" s="27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7</v>
      </c>
      <c r="P20" s="18">
        <v>7</v>
      </c>
      <c r="Q20" s="35"/>
      <c r="R20" s="87">
        <f t="shared" ref="R20" si="10">SUM(S20:V20)</f>
        <v>14</v>
      </c>
      <c r="S20" s="53">
        <f t="shared" ref="S20" si="11">SMALL(D20:Q20,1)</f>
        <v>7</v>
      </c>
      <c r="T20" s="51">
        <f t="shared" ref="T20" si="12">IF(COUNT(D20:Q20)&lt;2,"0",SMALL(D20:Q20,2))</f>
        <v>7</v>
      </c>
      <c r="U20" s="51" t="str">
        <f t="shared" ref="U20" si="13">IF(COUNT(D20:Q20)&lt;3,"0",SMALL(D20:Q20,3))</f>
        <v>0</v>
      </c>
      <c r="V20" s="51" t="str">
        <f t="shared" ref="V20" si="14">IF(COUNT(D20:Q20)&lt;4,"0",SMALL(D20:Q20,4))</f>
        <v>0</v>
      </c>
      <c r="W20" s="61">
        <f t="shared" ref="W20" si="15">COUNT(H20,I20,J20,L20,O20,P20)</f>
        <v>2</v>
      </c>
      <c r="X20" s="99">
        <f t="shared" ref="X20" si="16">COUNT(D20:Q20)</f>
        <v>2</v>
      </c>
    </row>
    <row r="21" spans="1:24" ht="15.75" thickBot="1" x14ac:dyDescent="0.3">
      <c r="A21" s="21"/>
      <c r="B21" s="22"/>
      <c r="C21" s="32"/>
      <c r="D21" s="27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35"/>
      <c r="R21" s="87"/>
      <c r="S21" s="53"/>
      <c r="T21" s="51"/>
      <c r="U21" s="51"/>
      <c r="V21" s="51"/>
      <c r="W21" s="61"/>
      <c r="X21" s="99"/>
    </row>
    <row r="22" spans="1:24" x14ac:dyDescent="0.25">
      <c r="A22" s="107" t="s">
        <v>112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9"/>
    </row>
    <row r="23" spans="1:24" x14ac:dyDescent="0.25">
      <c r="A23" s="21" t="s">
        <v>87</v>
      </c>
      <c r="B23" s="22" t="s">
        <v>9</v>
      </c>
      <c r="C23" s="32" t="str">
        <f t="shared" ref="C23:C26" si="17">IF(W23&gt;1,IF(X23&lt;5,"","Yes"),"")</f>
        <v>Yes</v>
      </c>
      <c r="D23" s="27"/>
      <c r="E23" s="18"/>
      <c r="F23" s="18"/>
      <c r="G23" s="18"/>
      <c r="H23" s="18">
        <v>1</v>
      </c>
      <c r="I23" s="18">
        <v>1</v>
      </c>
      <c r="J23" s="18">
        <v>1</v>
      </c>
      <c r="K23" s="18"/>
      <c r="L23" s="18">
        <v>1</v>
      </c>
      <c r="M23" s="18"/>
      <c r="N23" s="18"/>
      <c r="O23" s="18">
        <v>1</v>
      </c>
      <c r="P23" s="18">
        <v>1</v>
      </c>
      <c r="Q23" s="35"/>
      <c r="R23" s="87">
        <f t="shared" ref="R23:R26" si="18">SUM(S23:V23)</f>
        <v>4</v>
      </c>
      <c r="S23" s="53">
        <f>SMALL(D23:Q23,1)</f>
        <v>1</v>
      </c>
      <c r="T23" s="51">
        <f>IF(COUNT(D23:Q23)&lt;2,"0",SMALL(D23:Q23,2))</f>
        <v>1</v>
      </c>
      <c r="U23" s="51">
        <f>IF(COUNT(D23:Q23)&lt;3,"0",SMALL(D23:Q23,3))</f>
        <v>1</v>
      </c>
      <c r="V23" s="51">
        <f>IF(COUNT(D23:Q23)&lt;4,"0",SMALL(D23:Q23,4))</f>
        <v>1</v>
      </c>
      <c r="W23" s="61">
        <f>COUNT(H23,I23,J23,L23,O23,P23)</f>
        <v>6</v>
      </c>
      <c r="X23" s="99">
        <f>COUNT(D23:Q23)</f>
        <v>6</v>
      </c>
    </row>
    <row r="24" spans="1:24" x14ac:dyDescent="0.25">
      <c r="A24" s="21" t="s">
        <v>89</v>
      </c>
      <c r="B24" s="22" t="s">
        <v>9</v>
      </c>
      <c r="C24" s="32" t="str">
        <f t="shared" si="17"/>
        <v/>
      </c>
      <c r="D24" s="27"/>
      <c r="E24" s="18"/>
      <c r="F24" s="18"/>
      <c r="G24" s="18"/>
      <c r="H24" s="18">
        <v>2</v>
      </c>
      <c r="I24" s="18"/>
      <c r="J24" s="18"/>
      <c r="K24" s="18"/>
      <c r="L24" s="18">
        <v>2</v>
      </c>
      <c r="M24" s="18"/>
      <c r="N24" s="18"/>
      <c r="O24" s="18"/>
      <c r="P24" s="18"/>
      <c r="Q24" s="35"/>
      <c r="R24" s="87">
        <f t="shared" si="18"/>
        <v>4</v>
      </c>
      <c r="S24" s="53">
        <f>SMALL(D24:Q24,1)</f>
        <v>2</v>
      </c>
      <c r="T24" s="51">
        <f>IF(COUNT(D24:Q24)&lt;2,"0",SMALL(D24:Q24,2))</f>
        <v>2</v>
      </c>
      <c r="U24" s="51" t="str">
        <f>IF(COUNT(D24:Q24)&lt;3,"0",SMALL(D24:Q24,3))</f>
        <v>0</v>
      </c>
      <c r="V24" s="51" t="str">
        <f>IF(COUNT(D24:Q24)&lt;4,"0",SMALL(D24:Q24,4))</f>
        <v>0</v>
      </c>
      <c r="W24" s="61">
        <f>COUNT(H24,I24,J24,L24,O24,P24)</f>
        <v>2</v>
      </c>
      <c r="X24" s="99">
        <f>COUNT(D24:Q24)</f>
        <v>2</v>
      </c>
    </row>
    <row r="25" spans="1:24" x14ac:dyDescent="0.25">
      <c r="A25" s="21" t="s">
        <v>92</v>
      </c>
      <c r="B25" s="22" t="s">
        <v>9</v>
      </c>
      <c r="C25" s="32" t="str">
        <f t="shared" si="17"/>
        <v>Yes</v>
      </c>
      <c r="D25" s="27"/>
      <c r="E25" s="18"/>
      <c r="F25" s="18"/>
      <c r="G25" s="18"/>
      <c r="H25" s="18">
        <v>3</v>
      </c>
      <c r="I25" s="18">
        <v>2</v>
      </c>
      <c r="J25" s="18">
        <v>2</v>
      </c>
      <c r="K25" s="18"/>
      <c r="L25" s="18">
        <v>3</v>
      </c>
      <c r="M25" s="18"/>
      <c r="N25" s="18"/>
      <c r="O25" s="18">
        <v>2</v>
      </c>
      <c r="P25" s="18">
        <v>2</v>
      </c>
      <c r="Q25" s="35"/>
      <c r="R25" s="87">
        <f t="shared" si="18"/>
        <v>8</v>
      </c>
      <c r="S25" s="53">
        <f>SMALL(D25:Q25,1)</f>
        <v>2</v>
      </c>
      <c r="T25" s="51">
        <f>IF(COUNT(D25:Q25)&lt;2,"0",SMALL(D25:Q25,2))</f>
        <v>2</v>
      </c>
      <c r="U25" s="51">
        <f>IF(COUNT(D25:Q25)&lt;3,"0",SMALL(D25:Q25,3))</f>
        <v>2</v>
      </c>
      <c r="V25" s="51">
        <f>IF(COUNT(D25:Q25)&lt;4,"0",SMALL(D25:Q25,4))</f>
        <v>2</v>
      </c>
      <c r="W25" s="61">
        <f>COUNT(H25,I25,J25,L25,O25,P25)</f>
        <v>6</v>
      </c>
      <c r="X25" s="99">
        <f>COUNT(D25:Q25)</f>
        <v>6</v>
      </c>
    </row>
    <row r="26" spans="1:24" ht="15.75" thickBot="1" x14ac:dyDescent="0.3">
      <c r="A26" s="21"/>
      <c r="B26" s="22"/>
      <c r="C26" s="32" t="str">
        <f t="shared" si="17"/>
        <v/>
      </c>
      <c r="D26" s="27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35"/>
      <c r="R26" s="87" t="e">
        <f t="shared" si="18"/>
        <v>#NUM!</v>
      </c>
      <c r="S26" s="53" t="e">
        <f>SMALL(D26:Q26,1)</f>
        <v>#NUM!</v>
      </c>
      <c r="T26" s="51" t="str">
        <f>IF(COUNT(D26:Q26)&lt;2,"0",SMALL(D26:Q26,2))</f>
        <v>0</v>
      </c>
      <c r="U26" s="51" t="str">
        <f>IF(COUNT(D26:Q26)&lt;3,"0",SMALL(D26:Q26,3))</f>
        <v>0</v>
      </c>
      <c r="V26" s="51" t="str">
        <f>IF(COUNT(D26:Q26)&lt;4,"0",SMALL(D26:Q26,4))</f>
        <v>0</v>
      </c>
      <c r="W26" s="61">
        <f>COUNT(H26,I26,J26,L26,O26,P26)</f>
        <v>0</v>
      </c>
      <c r="X26" s="99">
        <f>COUNT(D26:Q26)</f>
        <v>0</v>
      </c>
    </row>
    <row r="27" spans="1:24" x14ac:dyDescent="0.25">
      <c r="A27" s="107" t="s">
        <v>54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9"/>
    </row>
    <row r="28" spans="1:24" x14ac:dyDescent="0.25">
      <c r="A28" s="21" t="s">
        <v>43</v>
      </c>
      <c r="B28" s="22" t="s">
        <v>10</v>
      </c>
      <c r="C28" s="32" t="str">
        <f t="shared" ref="C28:C40" si="19">IF(W28&gt;1,IF(X28&lt;5,"","Yes"),"")</f>
        <v>Yes</v>
      </c>
      <c r="D28" s="27">
        <v>1</v>
      </c>
      <c r="E28" s="18"/>
      <c r="F28" s="18"/>
      <c r="G28" s="18"/>
      <c r="H28" s="18">
        <v>5</v>
      </c>
      <c r="I28" s="18">
        <v>3</v>
      </c>
      <c r="J28" s="18">
        <v>3</v>
      </c>
      <c r="K28" s="18">
        <v>4</v>
      </c>
      <c r="L28" s="18"/>
      <c r="M28" s="18"/>
      <c r="N28" s="18"/>
      <c r="O28" s="18">
        <v>4</v>
      </c>
      <c r="P28" s="18">
        <v>4</v>
      </c>
      <c r="Q28" s="35"/>
      <c r="R28" s="87">
        <f t="shared" ref="R28" si="20">SUM(S28:V28)</f>
        <v>11</v>
      </c>
      <c r="S28" s="53">
        <f t="shared" ref="S28:S36" si="21">SMALL(D28:Q28,1)</f>
        <v>1</v>
      </c>
      <c r="T28" s="51">
        <f t="shared" ref="T28:T36" si="22">IF(COUNT(D28:Q28)&lt;2,"0",SMALL(D28:Q28,2))</f>
        <v>3</v>
      </c>
      <c r="U28" s="51">
        <f t="shared" ref="U28:U36" si="23">IF(COUNT(D28:Q28)&lt;3,"0",SMALL(D28:Q28,3))</f>
        <v>3</v>
      </c>
      <c r="V28" s="51">
        <f t="shared" ref="V28:V36" si="24">IF(COUNT(D28:Q28)&lt;4,"0",SMALL(D28:Q28,4))</f>
        <v>4</v>
      </c>
      <c r="W28" s="61">
        <f t="shared" ref="W28:W36" si="25">COUNT(H28,I28,J28,L28,O28,P28)</f>
        <v>5</v>
      </c>
      <c r="X28" s="99">
        <f t="shared" ref="X28:X36" si="26">COUNT(D28:Q28)</f>
        <v>7</v>
      </c>
    </row>
    <row r="29" spans="1:24" x14ac:dyDescent="0.25">
      <c r="A29" s="21" t="s">
        <v>62</v>
      </c>
      <c r="B29" s="22" t="s">
        <v>10</v>
      </c>
      <c r="C29" s="32" t="str">
        <f t="shared" si="19"/>
        <v/>
      </c>
      <c r="D29" s="27"/>
      <c r="E29" s="18">
        <v>1</v>
      </c>
      <c r="F29" s="18"/>
      <c r="G29" s="18"/>
      <c r="H29" s="18"/>
      <c r="I29" s="18"/>
      <c r="J29" s="18"/>
      <c r="K29" s="18">
        <v>6</v>
      </c>
      <c r="L29" s="18">
        <v>3</v>
      </c>
      <c r="M29" s="18"/>
      <c r="N29" s="18"/>
      <c r="O29" s="18"/>
      <c r="P29" s="18">
        <v>6</v>
      </c>
      <c r="Q29" s="35"/>
      <c r="R29" s="87">
        <f t="shared" ref="R29:R36" si="27">SUM(S29:V29)</f>
        <v>16</v>
      </c>
      <c r="S29" s="53">
        <f t="shared" si="21"/>
        <v>1</v>
      </c>
      <c r="T29" s="51">
        <f t="shared" si="22"/>
        <v>3</v>
      </c>
      <c r="U29" s="51">
        <f t="shared" si="23"/>
        <v>6</v>
      </c>
      <c r="V29" s="51">
        <f t="shared" si="24"/>
        <v>6</v>
      </c>
      <c r="W29" s="61">
        <f t="shared" si="25"/>
        <v>2</v>
      </c>
      <c r="X29" s="99">
        <f t="shared" si="26"/>
        <v>4</v>
      </c>
    </row>
    <row r="30" spans="1:24" x14ac:dyDescent="0.25">
      <c r="A30" s="21" t="s">
        <v>85</v>
      </c>
      <c r="B30" s="22" t="s">
        <v>10</v>
      </c>
      <c r="C30" s="32" t="str">
        <f t="shared" ref="C30:C32" si="28">IF(W30&gt;1,IF(X30&lt;5,"","Yes"),"")</f>
        <v>Yes</v>
      </c>
      <c r="D30" s="27"/>
      <c r="E30" s="18"/>
      <c r="F30" s="18"/>
      <c r="G30" s="18"/>
      <c r="H30" s="18">
        <v>1</v>
      </c>
      <c r="I30" s="18">
        <v>1</v>
      </c>
      <c r="J30" s="18">
        <v>1</v>
      </c>
      <c r="K30" s="18">
        <v>1</v>
      </c>
      <c r="L30" s="18">
        <v>1</v>
      </c>
      <c r="M30" s="18"/>
      <c r="N30" s="18"/>
      <c r="O30" s="18"/>
      <c r="P30" s="18">
        <v>1</v>
      </c>
      <c r="Q30" s="35"/>
      <c r="R30" s="87">
        <f t="shared" ref="R30:R32" si="29">SUM(S30:V30)</f>
        <v>4</v>
      </c>
      <c r="S30" s="53">
        <f t="shared" si="21"/>
        <v>1</v>
      </c>
      <c r="T30" s="51">
        <f t="shared" si="22"/>
        <v>1</v>
      </c>
      <c r="U30" s="51">
        <f t="shared" si="23"/>
        <v>1</v>
      </c>
      <c r="V30" s="51">
        <f t="shared" si="24"/>
        <v>1</v>
      </c>
      <c r="W30" s="61">
        <f t="shared" si="25"/>
        <v>5</v>
      </c>
      <c r="X30" s="99">
        <f t="shared" si="26"/>
        <v>6</v>
      </c>
    </row>
    <row r="31" spans="1:24" x14ac:dyDescent="0.25">
      <c r="A31" s="21" t="s">
        <v>88</v>
      </c>
      <c r="B31" s="22" t="s">
        <v>10</v>
      </c>
      <c r="C31" s="32" t="str">
        <f t="shared" si="28"/>
        <v/>
      </c>
      <c r="D31" s="27"/>
      <c r="E31" s="18"/>
      <c r="F31" s="18"/>
      <c r="G31" s="18"/>
      <c r="H31" s="18">
        <v>2</v>
      </c>
      <c r="I31" s="18"/>
      <c r="J31" s="18"/>
      <c r="K31" s="18"/>
      <c r="L31" s="18">
        <v>2</v>
      </c>
      <c r="M31" s="18"/>
      <c r="N31" s="18"/>
      <c r="O31" s="18"/>
      <c r="P31" s="18">
        <v>2</v>
      </c>
      <c r="Q31" s="35"/>
      <c r="R31" s="87">
        <f t="shared" si="29"/>
        <v>6</v>
      </c>
      <c r="S31" s="53">
        <f t="shared" si="21"/>
        <v>2</v>
      </c>
      <c r="T31" s="51">
        <f t="shared" si="22"/>
        <v>2</v>
      </c>
      <c r="U31" s="51">
        <f t="shared" si="23"/>
        <v>2</v>
      </c>
      <c r="V31" s="51" t="str">
        <f t="shared" si="24"/>
        <v>0</v>
      </c>
      <c r="W31" s="61">
        <f t="shared" si="25"/>
        <v>3</v>
      </c>
      <c r="X31" s="99">
        <f t="shared" si="26"/>
        <v>3</v>
      </c>
    </row>
    <row r="32" spans="1:24" x14ac:dyDescent="0.25">
      <c r="A32" s="21" t="s">
        <v>90</v>
      </c>
      <c r="B32" s="22" t="s">
        <v>10</v>
      </c>
      <c r="C32" s="32" t="str">
        <f t="shared" si="28"/>
        <v>Yes</v>
      </c>
      <c r="D32" s="27"/>
      <c r="E32" s="18"/>
      <c r="F32" s="18"/>
      <c r="G32" s="18"/>
      <c r="H32" s="18">
        <v>3</v>
      </c>
      <c r="I32" s="18">
        <v>2</v>
      </c>
      <c r="J32" s="18">
        <v>2</v>
      </c>
      <c r="K32" s="18">
        <v>2</v>
      </c>
      <c r="L32" s="18"/>
      <c r="M32" s="18"/>
      <c r="N32" s="18"/>
      <c r="O32" s="18">
        <v>1</v>
      </c>
      <c r="P32" s="18">
        <v>3</v>
      </c>
      <c r="Q32" s="35"/>
      <c r="R32" s="87">
        <f t="shared" si="29"/>
        <v>7</v>
      </c>
      <c r="S32" s="53">
        <f t="shared" si="21"/>
        <v>1</v>
      </c>
      <c r="T32" s="51">
        <f t="shared" si="22"/>
        <v>2</v>
      </c>
      <c r="U32" s="51">
        <f t="shared" si="23"/>
        <v>2</v>
      </c>
      <c r="V32" s="51">
        <f t="shared" si="24"/>
        <v>2</v>
      </c>
      <c r="W32" s="61">
        <f t="shared" si="25"/>
        <v>5</v>
      </c>
      <c r="X32" s="99">
        <f t="shared" si="26"/>
        <v>6</v>
      </c>
    </row>
    <row r="33" spans="1:24" x14ac:dyDescent="0.25">
      <c r="A33" s="21" t="s">
        <v>91</v>
      </c>
      <c r="B33" s="22" t="s">
        <v>10</v>
      </c>
      <c r="C33" s="32" t="str">
        <f t="shared" si="19"/>
        <v/>
      </c>
      <c r="D33" s="27"/>
      <c r="E33" s="18"/>
      <c r="F33" s="18"/>
      <c r="G33" s="18"/>
      <c r="H33" s="18">
        <v>4</v>
      </c>
      <c r="I33" s="18"/>
      <c r="J33" s="18"/>
      <c r="K33" s="18">
        <v>3</v>
      </c>
      <c r="L33" s="18"/>
      <c r="M33" s="18"/>
      <c r="N33" s="18"/>
      <c r="O33" s="18">
        <v>2</v>
      </c>
      <c r="P33" s="18"/>
      <c r="Q33" s="35"/>
      <c r="R33" s="87">
        <f t="shared" si="27"/>
        <v>9</v>
      </c>
      <c r="S33" s="53">
        <f t="shared" si="21"/>
        <v>2</v>
      </c>
      <c r="T33" s="51">
        <f t="shared" si="22"/>
        <v>3</v>
      </c>
      <c r="U33" s="51">
        <f t="shared" si="23"/>
        <v>4</v>
      </c>
      <c r="V33" s="51" t="str">
        <f t="shared" si="24"/>
        <v>0</v>
      </c>
      <c r="W33" s="61">
        <f t="shared" si="25"/>
        <v>2</v>
      </c>
      <c r="X33" s="99">
        <f t="shared" si="26"/>
        <v>3</v>
      </c>
    </row>
    <row r="34" spans="1:24" x14ac:dyDescent="0.25">
      <c r="A34" s="21" t="s">
        <v>95</v>
      </c>
      <c r="B34" s="22" t="s">
        <v>10</v>
      </c>
      <c r="C34" s="32" t="str">
        <f t="shared" si="19"/>
        <v/>
      </c>
      <c r="D34" s="27"/>
      <c r="E34" s="18"/>
      <c r="F34" s="18"/>
      <c r="G34" s="18"/>
      <c r="H34" s="18">
        <v>6</v>
      </c>
      <c r="I34" s="18"/>
      <c r="J34" s="18"/>
      <c r="K34" s="18"/>
      <c r="L34" s="18"/>
      <c r="M34" s="18"/>
      <c r="N34" s="18"/>
      <c r="O34" s="18"/>
      <c r="P34" s="18"/>
      <c r="Q34" s="35"/>
      <c r="R34" s="87">
        <f t="shared" si="27"/>
        <v>6</v>
      </c>
      <c r="S34" s="53">
        <f t="shared" si="21"/>
        <v>6</v>
      </c>
      <c r="T34" s="51" t="str">
        <f t="shared" si="22"/>
        <v>0</v>
      </c>
      <c r="U34" s="51" t="str">
        <f t="shared" si="23"/>
        <v>0</v>
      </c>
      <c r="V34" s="51" t="str">
        <f t="shared" si="24"/>
        <v>0</v>
      </c>
      <c r="W34" s="61">
        <f t="shared" si="25"/>
        <v>1</v>
      </c>
      <c r="X34" s="99">
        <f t="shared" si="26"/>
        <v>1</v>
      </c>
    </row>
    <row r="35" spans="1:24" x14ac:dyDescent="0.25">
      <c r="A35" s="21" t="s">
        <v>103</v>
      </c>
      <c r="B35" s="22" t="s">
        <v>10</v>
      </c>
      <c r="C35" s="32" t="str">
        <f t="shared" si="19"/>
        <v>Yes</v>
      </c>
      <c r="D35" s="27"/>
      <c r="E35" s="18"/>
      <c r="F35" s="18"/>
      <c r="G35" s="18"/>
      <c r="H35" s="18">
        <v>7</v>
      </c>
      <c r="I35" s="18">
        <v>4</v>
      </c>
      <c r="J35" s="18">
        <v>6</v>
      </c>
      <c r="K35" s="18"/>
      <c r="L35" s="18"/>
      <c r="M35" s="18"/>
      <c r="N35" s="18"/>
      <c r="O35" s="18">
        <v>5</v>
      </c>
      <c r="P35" s="18">
        <v>7</v>
      </c>
      <c r="Q35" s="35"/>
      <c r="R35" s="87">
        <f t="shared" si="27"/>
        <v>22</v>
      </c>
      <c r="S35" s="53">
        <f t="shared" si="21"/>
        <v>4</v>
      </c>
      <c r="T35" s="51">
        <f t="shared" si="22"/>
        <v>5</v>
      </c>
      <c r="U35" s="51">
        <f t="shared" si="23"/>
        <v>6</v>
      </c>
      <c r="V35" s="51">
        <f t="shared" si="24"/>
        <v>7</v>
      </c>
      <c r="W35" s="61">
        <f t="shared" si="25"/>
        <v>5</v>
      </c>
      <c r="X35" s="99">
        <f t="shared" si="26"/>
        <v>5</v>
      </c>
    </row>
    <row r="36" spans="1:24" x14ac:dyDescent="0.25">
      <c r="A36" s="21" t="s">
        <v>106</v>
      </c>
      <c r="B36" s="22" t="s">
        <v>10</v>
      </c>
      <c r="C36" s="32" t="str">
        <f t="shared" si="19"/>
        <v/>
      </c>
      <c r="D36" s="27"/>
      <c r="E36" s="18"/>
      <c r="F36" s="18"/>
      <c r="G36" s="18"/>
      <c r="H36" s="18">
        <v>8</v>
      </c>
      <c r="I36" s="18"/>
      <c r="J36" s="18"/>
      <c r="K36" s="18"/>
      <c r="L36" s="18"/>
      <c r="M36" s="18"/>
      <c r="N36" s="18"/>
      <c r="O36" s="18"/>
      <c r="P36" s="18"/>
      <c r="Q36" s="35"/>
      <c r="R36" s="87">
        <f t="shared" si="27"/>
        <v>8</v>
      </c>
      <c r="S36" s="53">
        <f t="shared" si="21"/>
        <v>8</v>
      </c>
      <c r="T36" s="51" t="str">
        <f t="shared" si="22"/>
        <v>0</v>
      </c>
      <c r="U36" s="51" t="str">
        <f t="shared" si="23"/>
        <v>0</v>
      </c>
      <c r="V36" s="51" t="str">
        <f t="shared" si="24"/>
        <v>0</v>
      </c>
      <c r="W36" s="61">
        <f t="shared" si="25"/>
        <v>1</v>
      </c>
      <c r="X36" s="99">
        <f t="shared" si="26"/>
        <v>1</v>
      </c>
    </row>
    <row r="37" spans="1:24" x14ac:dyDescent="0.25">
      <c r="A37" s="21" t="s">
        <v>132</v>
      </c>
      <c r="B37" s="22" t="s">
        <v>10</v>
      </c>
      <c r="C37" s="32" t="str">
        <f t="shared" si="19"/>
        <v/>
      </c>
      <c r="D37" s="27"/>
      <c r="E37" s="18"/>
      <c r="F37" s="18"/>
      <c r="G37" s="18"/>
      <c r="H37" s="18"/>
      <c r="I37" s="18"/>
      <c r="J37" s="18">
        <v>4</v>
      </c>
      <c r="K37" s="18"/>
      <c r="L37" s="18"/>
      <c r="M37" s="18"/>
      <c r="N37" s="18"/>
      <c r="O37" s="18">
        <v>3</v>
      </c>
      <c r="P37" s="18"/>
      <c r="Q37" s="35"/>
      <c r="R37" s="87">
        <f t="shared" ref="R37:R39" si="30">SUM(S37:V37)</f>
        <v>7</v>
      </c>
      <c r="S37" s="53">
        <f t="shared" ref="S37:S39" si="31">SMALL(D37:Q37,1)</f>
        <v>3</v>
      </c>
      <c r="T37" s="51">
        <f t="shared" ref="T37:T39" si="32">IF(COUNT(D37:Q37)&lt;2,"0",SMALL(D37:Q37,2))</f>
        <v>4</v>
      </c>
      <c r="U37" s="51" t="str">
        <f t="shared" ref="U37:U39" si="33">IF(COUNT(D37:Q37)&lt;3,"0",SMALL(D37:Q37,3))</f>
        <v>0</v>
      </c>
      <c r="V37" s="51" t="str">
        <f t="shared" ref="V37:V39" si="34">IF(COUNT(D37:Q37)&lt;4,"0",SMALL(D37:Q37,4))</f>
        <v>0</v>
      </c>
      <c r="W37" s="61">
        <f t="shared" ref="W37:W39" si="35">COUNT(H37,I37,J37,L37,O37,P37)</f>
        <v>2</v>
      </c>
      <c r="X37" s="99">
        <f t="shared" ref="X37:X39" si="36">COUNT(D37:Q37)</f>
        <v>2</v>
      </c>
    </row>
    <row r="38" spans="1:24" x14ac:dyDescent="0.25">
      <c r="A38" s="21" t="s">
        <v>133</v>
      </c>
      <c r="B38" s="22" t="s">
        <v>10</v>
      </c>
      <c r="C38" s="32" t="str">
        <f t="shared" si="19"/>
        <v/>
      </c>
      <c r="D38" s="27"/>
      <c r="E38" s="18"/>
      <c r="F38" s="18"/>
      <c r="G38" s="18"/>
      <c r="H38" s="18"/>
      <c r="I38" s="18"/>
      <c r="J38" s="18">
        <v>5</v>
      </c>
      <c r="K38" s="18">
        <v>7</v>
      </c>
      <c r="L38" s="18"/>
      <c r="M38" s="18"/>
      <c r="N38" s="18"/>
      <c r="O38" s="18"/>
      <c r="P38" s="18"/>
      <c r="Q38" s="35"/>
      <c r="R38" s="87">
        <f t="shared" si="30"/>
        <v>12</v>
      </c>
      <c r="S38" s="53">
        <f t="shared" si="31"/>
        <v>5</v>
      </c>
      <c r="T38" s="51">
        <f t="shared" si="32"/>
        <v>7</v>
      </c>
      <c r="U38" s="51" t="str">
        <f t="shared" si="33"/>
        <v>0</v>
      </c>
      <c r="V38" s="51" t="str">
        <f t="shared" si="34"/>
        <v>0</v>
      </c>
      <c r="W38" s="61">
        <f t="shared" si="35"/>
        <v>1</v>
      </c>
      <c r="X38" s="99">
        <f t="shared" si="36"/>
        <v>2</v>
      </c>
    </row>
    <row r="39" spans="1:24" x14ac:dyDescent="0.25">
      <c r="A39" s="21" t="s">
        <v>140</v>
      </c>
      <c r="B39" s="22" t="s">
        <v>10</v>
      </c>
      <c r="C39" s="32" t="str">
        <f t="shared" si="19"/>
        <v/>
      </c>
      <c r="D39" s="27"/>
      <c r="E39" s="18"/>
      <c r="F39" s="18"/>
      <c r="G39" s="18"/>
      <c r="H39" s="18"/>
      <c r="I39" s="18"/>
      <c r="J39" s="18"/>
      <c r="K39" s="18">
        <v>5</v>
      </c>
      <c r="L39" s="18"/>
      <c r="M39" s="18"/>
      <c r="N39" s="18"/>
      <c r="O39" s="18"/>
      <c r="P39" s="18"/>
      <c r="Q39" s="35"/>
      <c r="R39" s="87">
        <f t="shared" si="30"/>
        <v>5</v>
      </c>
      <c r="S39" s="53">
        <f t="shared" si="31"/>
        <v>5</v>
      </c>
      <c r="T39" s="51" t="str">
        <f t="shared" si="32"/>
        <v>0</v>
      </c>
      <c r="U39" s="51" t="str">
        <f t="shared" si="33"/>
        <v>0</v>
      </c>
      <c r="V39" s="51" t="str">
        <f t="shared" si="34"/>
        <v>0</v>
      </c>
      <c r="W39" s="61">
        <f t="shared" si="35"/>
        <v>0</v>
      </c>
      <c r="X39" s="99">
        <f t="shared" si="36"/>
        <v>1</v>
      </c>
    </row>
    <row r="40" spans="1:24" x14ac:dyDescent="0.25">
      <c r="A40" s="21" t="s">
        <v>148</v>
      </c>
      <c r="B40" s="22" t="s">
        <v>10</v>
      </c>
      <c r="C40" s="32" t="str">
        <f t="shared" si="19"/>
        <v/>
      </c>
      <c r="D40" s="27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>
        <v>5</v>
      </c>
      <c r="Q40" s="35"/>
      <c r="R40" s="87">
        <f t="shared" ref="R40" si="37">SUM(S40:V40)</f>
        <v>5</v>
      </c>
      <c r="S40" s="53">
        <f t="shared" ref="S40" si="38">SMALL(D40:Q40,1)</f>
        <v>5</v>
      </c>
      <c r="T40" s="51" t="str">
        <f t="shared" ref="T40" si="39">IF(COUNT(D40:Q40)&lt;2,"0",SMALL(D40:Q40,2))</f>
        <v>0</v>
      </c>
      <c r="U40" s="51" t="str">
        <f t="shared" ref="U40" si="40">IF(COUNT(D40:Q40)&lt;3,"0",SMALL(D40:Q40,3))</f>
        <v>0</v>
      </c>
      <c r="V40" s="51" t="str">
        <f t="shared" ref="V40" si="41">IF(COUNT(D40:Q40)&lt;4,"0",SMALL(D40:Q40,4))</f>
        <v>0</v>
      </c>
      <c r="W40" s="61">
        <f t="shared" ref="W40" si="42">COUNT(H40,I40,J40,L40,O40,P40)</f>
        <v>1</v>
      </c>
      <c r="X40" s="99">
        <f t="shared" ref="X40" si="43">COUNT(D40:Q40)</f>
        <v>1</v>
      </c>
    </row>
    <row r="41" spans="1:24" ht="15.75" thickBot="1" x14ac:dyDescent="0.3">
      <c r="A41" s="21"/>
      <c r="B41" s="22"/>
      <c r="C41" s="32"/>
      <c r="D41" s="27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35"/>
      <c r="R41" s="87"/>
      <c r="S41" s="53"/>
      <c r="T41" s="51"/>
      <c r="U41" s="51"/>
      <c r="V41" s="51"/>
      <c r="W41" s="61"/>
      <c r="X41" s="99"/>
    </row>
    <row r="42" spans="1:24" x14ac:dyDescent="0.25">
      <c r="A42" s="107" t="s">
        <v>55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9"/>
    </row>
    <row r="43" spans="1:24" ht="15.6" customHeight="1" x14ac:dyDescent="0.25">
      <c r="A43" s="21" t="s">
        <v>63</v>
      </c>
      <c r="B43" s="22" t="s">
        <v>5</v>
      </c>
      <c r="C43" s="32" t="str">
        <f t="shared" ref="C43:C44" si="44">IF(W43&gt;1,IF(X43&lt;5,"","Yes"),"")</f>
        <v>Yes</v>
      </c>
      <c r="D43" s="27"/>
      <c r="E43" s="18">
        <v>1</v>
      </c>
      <c r="F43" s="18"/>
      <c r="G43" s="18"/>
      <c r="H43" s="18">
        <v>1</v>
      </c>
      <c r="I43" s="18">
        <v>1</v>
      </c>
      <c r="J43" s="18">
        <v>1</v>
      </c>
      <c r="K43" s="18">
        <v>1</v>
      </c>
      <c r="L43" s="18"/>
      <c r="M43" s="18"/>
      <c r="N43" s="18"/>
      <c r="O43" s="18"/>
      <c r="P43" s="18">
        <v>1</v>
      </c>
      <c r="Q43" s="35"/>
      <c r="R43" s="87">
        <f t="shared" ref="R43:R90" si="45">SUM(S43:V43)</f>
        <v>4</v>
      </c>
      <c r="S43" s="53">
        <f>SMALL(D43:Q43,1)</f>
        <v>1</v>
      </c>
      <c r="T43" s="51">
        <f>IF(COUNT(D43:Q43)&lt;2,"0",SMALL(D43:Q43,2))</f>
        <v>1</v>
      </c>
      <c r="U43" s="51">
        <f>IF(COUNT(D43:Q43)&lt;3,"0",SMALL(D43:Q43,3))</f>
        <v>1</v>
      </c>
      <c r="V43" s="51">
        <f>IF(COUNT(D43:Q43)&lt;4,"0",SMALL(D43:Q43,4))</f>
        <v>1</v>
      </c>
      <c r="W43" s="61">
        <f>COUNT(H43,I43,J43,L43,O43,P43)</f>
        <v>4</v>
      </c>
      <c r="X43" s="99">
        <f>COUNT(D43:Q43)</f>
        <v>6</v>
      </c>
    </row>
    <row r="44" spans="1:24" ht="15.6" customHeight="1" x14ac:dyDescent="0.25">
      <c r="A44" s="80" t="s">
        <v>99</v>
      </c>
      <c r="B44" s="81" t="s">
        <v>5</v>
      </c>
      <c r="C44" s="32" t="str">
        <f t="shared" si="44"/>
        <v/>
      </c>
      <c r="D44" s="27"/>
      <c r="E44" s="18"/>
      <c r="F44" s="18"/>
      <c r="G44" s="18"/>
      <c r="H44" s="18">
        <v>2</v>
      </c>
      <c r="I44" s="18"/>
      <c r="J44" s="18"/>
      <c r="K44" s="18"/>
      <c r="L44" s="18"/>
      <c r="M44" s="18"/>
      <c r="N44" s="18"/>
      <c r="O44" s="18"/>
      <c r="P44" s="18"/>
      <c r="Q44" s="35"/>
      <c r="R44" s="87">
        <f t="shared" ref="R44" si="46">SUM(S44:V44)</f>
        <v>2</v>
      </c>
      <c r="S44" s="53">
        <f>SMALL(D44:Q44,1)</f>
        <v>2</v>
      </c>
      <c r="T44" s="51" t="str">
        <f>IF(COUNT(D44:Q44)&lt;2,"0",SMALL(D44:Q44,2))</f>
        <v>0</v>
      </c>
      <c r="U44" s="51" t="str">
        <f>IF(COUNT(D44:Q44)&lt;3,"0",SMALL(D44:Q44,3))</f>
        <v>0</v>
      </c>
      <c r="V44" s="51" t="str">
        <f>IF(COUNT(D44:Q44)&lt;4,"0",SMALL(D44:Q44,4))</f>
        <v>0</v>
      </c>
      <c r="W44" s="61">
        <f>COUNT(H44,I44,J44,L44,O44,P44)</f>
        <v>1</v>
      </c>
      <c r="X44" s="99">
        <f>COUNT(D44:Q44)</f>
        <v>1</v>
      </c>
    </row>
    <row r="45" spans="1:24" ht="15.75" thickBot="1" x14ac:dyDescent="0.3">
      <c r="A45" s="21"/>
      <c r="B45" s="22"/>
      <c r="C45" s="32"/>
      <c r="D45" s="27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35"/>
      <c r="R45" s="87" t="e">
        <f t="shared" si="45"/>
        <v>#NUM!</v>
      </c>
      <c r="S45" s="53" t="e">
        <f>SMALL(D45:Q45,1)</f>
        <v>#NUM!</v>
      </c>
      <c r="T45" s="51" t="str">
        <f>IF(COUNT(D45:Q45)&lt;2,"0",SMALL(D45:Q45,2))</f>
        <v>0</v>
      </c>
      <c r="U45" s="51" t="str">
        <f>IF(COUNT(D45:Q45)&lt;3,"0",SMALL(D45:Q45,3))</f>
        <v>0</v>
      </c>
      <c r="V45" s="51" t="str">
        <f>IF(COUNT(D45:Q45)&lt;4,"0",SMALL(D45:Q45,4))</f>
        <v>0</v>
      </c>
      <c r="W45" s="61">
        <f>COUNT(H45,I45,J45,L45,O45,P45)</f>
        <v>0</v>
      </c>
      <c r="X45" s="99">
        <f>COUNT(D45:Q45)</f>
        <v>0</v>
      </c>
    </row>
    <row r="46" spans="1:24" x14ac:dyDescent="0.25">
      <c r="A46" s="107" t="s">
        <v>56</v>
      </c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9"/>
    </row>
    <row r="47" spans="1:24" x14ac:dyDescent="0.25">
      <c r="A47" s="21" t="s">
        <v>51</v>
      </c>
      <c r="B47" s="22" t="s">
        <v>6</v>
      </c>
      <c r="C47" s="32" t="str">
        <f t="shared" ref="C47" si="47">IF(W47&gt;1,IF(X47&lt;5,"","Yes"),"")</f>
        <v/>
      </c>
      <c r="D47" s="27">
        <v>2</v>
      </c>
      <c r="E47" s="18"/>
      <c r="F47" s="18">
        <v>3</v>
      </c>
      <c r="G47" s="18">
        <v>1</v>
      </c>
      <c r="H47" s="18"/>
      <c r="I47" s="18"/>
      <c r="J47" s="18"/>
      <c r="K47" s="18"/>
      <c r="L47" s="18"/>
      <c r="M47" s="18"/>
      <c r="N47" s="18"/>
      <c r="O47" s="18"/>
      <c r="P47" s="18"/>
      <c r="Q47" s="35"/>
      <c r="R47" s="87">
        <f t="shared" ref="R47" si="48">SUM(S47:V47)</f>
        <v>6</v>
      </c>
      <c r="S47" s="53">
        <f>SMALL(D47:Q47,1)</f>
        <v>1</v>
      </c>
      <c r="T47" s="51">
        <f>IF(COUNT(D47:Q47)&lt;2,"0",SMALL(D47:Q47,2))</f>
        <v>2</v>
      </c>
      <c r="U47" s="51">
        <f>IF(COUNT(D47:Q47)&lt;3,"0",SMALL(D47:Q47,3))</f>
        <v>3</v>
      </c>
      <c r="V47" s="51" t="str">
        <f>IF(COUNT(D47:Q47)&lt;4,"0",SMALL(D47:Q47,4))</f>
        <v>0</v>
      </c>
      <c r="W47" s="61">
        <f>COUNT(H47,I47,J47,L47,O47,P47)</f>
        <v>0</v>
      </c>
      <c r="X47" s="99">
        <f>COUNT(D47:Q47)</f>
        <v>3</v>
      </c>
    </row>
    <row r="48" spans="1:24" ht="15.6" customHeight="1" x14ac:dyDescent="0.25">
      <c r="A48" s="21" t="s">
        <v>42</v>
      </c>
      <c r="B48" s="22" t="s">
        <v>6</v>
      </c>
      <c r="C48" s="32" t="str">
        <f t="shared" ref="C48:C50" si="49">IF(W48&gt;1,IF(X48&lt;5,"","Yes"),"")</f>
        <v>Yes</v>
      </c>
      <c r="D48" s="27">
        <v>1</v>
      </c>
      <c r="E48" s="18"/>
      <c r="F48" s="18">
        <v>2</v>
      </c>
      <c r="G48" s="18"/>
      <c r="H48" s="18">
        <v>2</v>
      </c>
      <c r="I48" s="18">
        <v>2</v>
      </c>
      <c r="J48" s="18">
        <v>2</v>
      </c>
      <c r="K48" s="18"/>
      <c r="L48" s="18">
        <v>1</v>
      </c>
      <c r="M48" s="18"/>
      <c r="N48" s="18"/>
      <c r="O48" s="18">
        <v>2</v>
      </c>
      <c r="P48" s="18">
        <v>2</v>
      </c>
      <c r="Q48" s="35"/>
      <c r="R48" s="87">
        <f t="shared" ref="R48:R50" si="50">SUM(S48:V48)</f>
        <v>6</v>
      </c>
      <c r="S48" s="53">
        <f>SMALL(D48:Q48,1)</f>
        <v>1</v>
      </c>
      <c r="T48" s="51">
        <f>IF(COUNT(D48:Q48)&lt;2,"0",SMALL(D48:Q48,2))</f>
        <v>1</v>
      </c>
      <c r="U48" s="51">
        <f>IF(COUNT(D48:Q48)&lt;3,"0",SMALL(D48:Q48,3))</f>
        <v>2</v>
      </c>
      <c r="V48" s="51">
        <f>IF(COUNT(D48:Q48)&lt;4,"0",SMALL(D48:Q48,4))</f>
        <v>2</v>
      </c>
      <c r="W48" s="61">
        <f>COUNT(H48,I48,J48,L48,O48,P48)</f>
        <v>6</v>
      </c>
      <c r="X48" s="99">
        <f>COUNT(D48:Q48)</f>
        <v>8</v>
      </c>
    </row>
    <row r="49" spans="1:24" ht="15.6" customHeight="1" x14ac:dyDescent="0.25">
      <c r="A49" s="21" t="s">
        <v>68</v>
      </c>
      <c r="B49" s="22" t="s">
        <v>6</v>
      </c>
      <c r="C49" s="32" t="str">
        <f t="shared" ref="C49" si="51">IF(W49&gt;1,IF(X49&lt;5,"","Yes"),"")</f>
        <v>Yes</v>
      </c>
      <c r="D49" s="27"/>
      <c r="E49" s="18"/>
      <c r="F49" s="18">
        <v>1</v>
      </c>
      <c r="G49" s="18"/>
      <c r="H49" s="18">
        <v>1</v>
      </c>
      <c r="I49" s="18">
        <v>1</v>
      </c>
      <c r="J49" s="18">
        <v>1</v>
      </c>
      <c r="K49" s="18"/>
      <c r="L49" s="18"/>
      <c r="M49" s="18"/>
      <c r="N49" s="18"/>
      <c r="O49" s="18">
        <v>1</v>
      </c>
      <c r="P49" s="18">
        <v>1</v>
      </c>
      <c r="Q49" s="35"/>
      <c r="R49" s="87">
        <f t="shared" si="50"/>
        <v>4</v>
      </c>
      <c r="S49" s="53">
        <f t="shared" ref="S49:S50" si="52">SMALL(D49:Q49,1)</f>
        <v>1</v>
      </c>
      <c r="T49" s="51">
        <f t="shared" ref="T49:T50" si="53">IF(COUNT(D49:Q49)&lt;2,"0",SMALL(D49:Q49,2))</f>
        <v>1</v>
      </c>
      <c r="U49" s="51">
        <f t="shared" ref="U49:U50" si="54">IF(COUNT(D49:Q49)&lt;3,"0",SMALL(D49:Q49,3))</f>
        <v>1</v>
      </c>
      <c r="V49" s="51">
        <f t="shared" ref="V49:V50" si="55">IF(COUNT(D49:Q49)&lt;4,"0",SMALL(D49:Q49,4))</f>
        <v>1</v>
      </c>
      <c r="W49" s="61">
        <f t="shared" ref="W49:W50" si="56">COUNT(H49,I49,J49,L49,O49,P49)</f>
        <v>5</v>
      </c>
      <c r="X49" s="99">
        <f t="shared" ref="X49:X50" si="57">COUNT(D49:Q49)</f>
        <v>6</v>
      </c>
    </row>
    <row r="50" spans="1:24" ht="15.6" customHeight="1" x14ac:dyDescent="0.25">
      <c r="A50" s="21" t="s">
        <v>105</v>
      </c>
      <c r="B50" s="22" t="s">
        <v>6</v>
      </c>
      <c r="C50" s="32" t="str">
        <f t="shared" si="49"/>
        <v/>
      </c>
      <c r="D50" s="27"/>
      <c r="E50" s="18"/>
      <c r="F50" s="18"/>
      <c r="G50" s="18"/>
      <c r="H50" s="18">
        <v>3</v>
      </c>
      <c r="I50" s="18"/>
      <c r="J50" s="18"/>
      <c r="K50" s="18"/>
      <c r="L50" s="18"/>
      <c r="M50" s="18"/>
      <c r="N50" s="18"/>
      <c r="O50" s="18"/>
      <c r="P50" s="18"/>
      <c r="Q50" s="35"/>
      <c r="R50" s="87">
        <f t="shared" si="50"/>
        <v>3</v>
      </c>
      <c r="S50" s="53">
        <f t="shared" si="52"/>
        <v>3</v>
      </c>
      <c r="T50" s="51" t="str">
        <f t="shared" si="53"/>
        <v>0</v>
      </c>
      <c r="U50" s="51" t="str">
        <f t="shared" si="54"/>
        <v>0</v>
      </c>
      <c r="V50" s="51" t="str">
        <f t="shared" si="55"/>
        <v>0</v>
      </c>
      <c r="W50" s="61">
        <f t="shared" si="56"/>
        <v>1</v>
      </c>
      <c r="X50" s="99">
        <f t="shared" si="57"/>
        <v>1</v>
      </c>
    </row>
    <row r="51" spans="1:24" ht="15.75" thickBot="1" x14ac:dyDescent="0.3">
      <c r="A51" s="21"/>
      <c r="B51" s="22"/>
      <c r="C51" s="32"/>
      <c r="D51" s="2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35"/>
      <c r="R51" s="87" t="e">
        <f t="shared" si="45"/>
        <v>#NUM!</v>
      </c>
      <c r="S51" s="53" t="e">
        <f>SMALL(D51:Q51,1)</f>
        <v>#NUM!</v>
      </c>
      <c r="T51" s="51" t="str">
        <f>IF(COUNT(D51:Q51)&lt;2,"0",SMALL(D51:Q51,2))</f>
        <v>0</v>
      </c>
      <c r="U51" s="51" t="str">
        <f>IF(COUNT(D51:Q51)&lt;3,"0",SMALL(D51:Q51,3))</f>
        <v>0</v>
      </c>
      <c r="V51" s="51" t="str">
        <f>IF(COUNT(D51:Q51)&lt;4,"0",SMALL(D51:Q51,4))</f>
        <v>0</v>
      </c>
      <c r="W51" s="61">
        <f>COUNT(H51,I51,J51,L51,O51,P51)</f>
        <v>0</v>
      </c>
      <c r="X51" s="99">
        <f>COUNT(D51:Q51)</f>
        <v>0</v>
      </c>
    </row>
    <row r="52" spans="1:24" x14ac:dyDescent="0.25">
      <c r="A52" s="107" t="s">
        <v>57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9"/>
    </row>
    <row r="53" spans="1:24" x14ac:dyDescent="0.25">
      <c r="A53" s="21" t="s">
        <v>40</v>
      </c>
      <c r="B53" s="22" t="s">
        <v>8</v>
      </c>
      <c r="C53" s="32" t="str">
        <f t="shared" ref="C53:C61" si="58">IF(W53&gt;1,IF(X53&lt;5,"","Yes"),"")</f>
        <v>Yes</v>
      </c>
      <c r="D53" s="27">
        <v>1</v>
      </c>
      <c r="E53" s="18">
        <v>1</v>
      </c>
      <c r="F53" s="18"/>
      <c r="G53" s="18">
        <v>1</v>
      </c>
      <c r="H53" s="18">
        <v>1</v>
      </c>
      <c r="I53" s="18">
        <v>1</v>
      </c>
      <c r="J53" s="18"/>
      <c r="K53" s="18"/>
      <c r="L53" s="18">
        <v>1</v>
      </c>
      <c r="M53" s="18"/>
      <c r="N53" s="18"/>
      <c r="O53" s="18">
        <v>1</v>
      </c>
      <c r="P53" s="18">
        <v>1</v>
      </c>
      <c r="Q53" s="35"/>
      <c r="R53" s="87">
        <f t="shared" ref="R53:R61" si="59">SUM(S53:V53)</f>
        <v>4</v>
      </c>
      <c r="S53" s="53">
        <f t="shared" ref="S53:S61" si="60">SMALL(D53:Q53,1)</f>
        <v>1</v>
      </c>
      <c r="T53" s="51">
        <f t="shared" ref="T53:T61" si="61">IF(COUNT(D53:Q53)&lt;2,"0",SMALL(D53:Q53,2))</f>
        <v>1</v>
      </c>
      <c r="U53" s="51">
        <f t="shared" ref="U53:U61" si="62">IF(COUNT(D53:Q53)&lt;3,"0",SMALL(D53:Q53,3))</f>
        <v>1</v>
      </c>
      <c r="V53" s="51">
        <f t="shared" ref="V53:V61" si="63">IF(COUNT(D53:Q53)&lt;4,"0",SMALL(D53:Q53,4))</f>
        <v>1</v>
      </c>
      <c r="W53" s="61">
        <f t="shared" ref="W53:W61" si="64">COUNT(H53,I53,J53,L53,O53,P53)</f>
        <v>5</v>
      </c>
      <c r="X53" s="99">
        <f t="shared" ref="X53:X61" si="65">COUNT(D53:Q53)</f>
        <v>8</v>
      </c>
    </row>
    <row r="54" spans="1:24" x14ac:dyDescent="0.25">
      <c r="A54" s="21" t="s">
        <v>46</v>
      </c>
      <c r="B54" s="22" t="s">
        <v>8</v>
      </c>
      <c r="C54" s="32" t="str">
        <f t="shared" si="58"/>
        <v/>
      </c>
      <c r="D54" s="27">
        <v>2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35"/>
      <c r="R54" s="87">
        <f t="shared" si="59"/>
        <v>2</v>
      </c>
      <c r="S54" s="53">
        <f t="shared" si="60"/>
        <v>2</v>
      </c>
      <c r="T54" s="51" t="str">
        <f t="shared" si="61"/>
        <v>0</v>
      </c>
      <c r="U54" s="51" t="str">
        <f t="shared" si="62"/>
        <v>0</v>
      </c>
      <c r="V54" s="51" t="str">
        <f t="shared" si="63"/>
        <v>0</v>
      </c>
      <c r="W54" s="61">
        <f t="shared" si="64"/>
        <v>0</v>
      </c>
      <c r="X54" s="99">
        <f t="shared" si="65"/>
        <v>1</v>
      </c>
    </row>
    <row r="55" spans="1:24" x14ac:dyDescent="0.25">
      <c r="A55" s="21" t="s">
        <v>48</v>
      </c>
      <c r="B55" s="22" t="s">
        <v>8</v>
      </c>
      <c r="C55" s="32" t="str">
        <f t="shared" ref="C55" si="66">IF(W55&gt;1,IF(X55&lt;5,"","Yes"),"")</f>
        <v>Yes</v>
      </c>
      <c r="D55" s="27">
        <v>3</v>
      </c>
      <c r="E55" s="18"/>
      <c r="F55" s="18"/>
      <c r="G55" s="18"/>
      <c r="H55" s="18">
        <v>2</v>
      </c>
      <c r="I55" s="18">
        <v>3</v>
      </c>
      <c r="J55" s="18">
        <v>2</v>
      </c>
      <c r="K55" s="18"/>
      <c r="L55" s="18">
        <v>2</v>
      </c>
      <c r="M55" s="18"/>
      <c r="N55" s="18"/>
      <c r="O55" s="18"/>
      <c r="P55" s="18"/>
      <c r="Q55" s="35"/>
      <c r="R55" s="87">
        <f t="shared" ref="R55" si="67">SUM(S55:V55)</f>
        <v>9</v>
      </c>
      <c r="S55" s="53">
        <f t="shared" si="60"/>
        <v>2</v>
      </c>
      <c r="T55" s="51">
        <f t="shared" si="61"/>
        <v>2</v>
      </c>
      <c r="U55" s="51">
        <f t="shared" si="62"/>
        <v>2</v>
      </c>
      <c r="V55" s="51">
        <f t="shared" si="63"/>
        <v>3</v>
      </c>
      <c r="W55" s="61">
        <f t="shared" si="64"/>
        <v>4</v>
      </c>
      <c r="X55" s="99">
        <f t="shared" si="65"/>
        <v>5</v>
      </c>
    </row>
    <row r="56" spans="1:24" x14ac:dyDescent="0.25">
      <c r="A56" s="21" t="s">
        <v>104</v>
      </c>
      <c r="B56" s="22" t="s">
        <v>8</v>
      </c>
      <c r="C56" s="32" t="str">
        <f t="shared" si="58"/>
        <v/>
      </c>
      <c r="D56" s="27"/>
      <c r="E56" s="18"/>
      <c r="F56" s="18"/>
      <c r="G56" s="18"/>
      <c r="H56" s="18">
        <v>3</v>
      </c>
      <c r="I56" s="18">
        <v>4</v>
      </c>
      <c r="J56" s="18">
        <v>3</v>
      </c>
      <c r="K56" s="18"/>
      <c r="L56" s="18"/>
      <c r="M56" s="18"/>
      <c r="N56" s="18"/>
      <c r="O56" s="18"/>
      <c r="P56" s="18"/>
      <c r="Q56" s="35"/>
      <c r="R56" s="87">
        <f t="shared" si="59"/>
        <v>10</v>
      </c>
      <c r="S56" s="53">
        <f t="shared" si="60"/>
        <v>3</v>
      </c>
      <c r="T56" s="51">
        <f t="shared" si="61"/>
        <v>3</v>
      </c>
      <c r="U56" s="51">
        <f t="shared" si="62"/>
        <v>4</v>
      </c>
      <c r="V56" s="51" t="str">
        <f t="shared" si="63"/>
        <v>0</v>
      </c>
      <c r="W56" s="61">
        <f t="shared" si="64"/>
        <v>3</v>
      </c>
      <c r="X56" s="99">
        <f t="shared" si="65"/>
        <v>3</v>
      </c>
    </row>
    <row r="57" spans="1:24" x14ac:dyDescent="0.25">
      <c r="A57" s="21" t="s">
        <v>107</v>
      </c>
      <c r="B57" s="22" t="s">
        <v>8</v>
      </c>
      <c r="C57" s="32" t="str">
        <f t="shared" ref="C57" si="68">IF(W57&gt;1,IF(X57&lt;5,"","Yes"),"")</f>
        <v>Yes</v>
      </c>
      <c r="D57" s="27"/>
      <c r="E57" s="18"/>
      <c r="F57" s="18"/>
      <c r="G57" s="18"/>
      <c r="H57" s="18">
        <v>4</v>
      </c>
      <c r="I57" s="18">
        <v>5</v>
      </c>
      <c r="J57" s="18"/>
      <c r="K57" s="18"/>
      <c r="L57" s="18">
        <v>3</v>
      </c>
      <c r="M57" s="18"/>
      <c r="N57" s="18"/>
      <c r="O57" s="18">
        <v>2</v>
      </c>
      <c r="P57" s="18">
        <v>3</v>
      </c>
      <c r="Q57" s="35"/>
      <c r="R57" s="87">
        <f t="shared" ref="R57" si="69">SUM(S57:V57)</f>
        <v>12</v>
      </c>
      <c r="S57" s="53">
        <f t="shared" si="60"/>
        <v>2</v>
      </c>
      <c r="T57" s="51">
        <f t="shared" si="61"/>
        <v>3</v>
      </c>
      <c r="U57" s="51">
        <f t="shared" si="62"/>
        <v>3</v>
      </c>
      <c r="V57" s="51">
        <f t="shared" si="63"/>
        <v>4</v>
      </c>
      <c r="W57" s="61">
        <f t="shared" si="64"/>
        <v>5</v>
      </c>
      <c r="X57" s="99">
        <f t="shared" si="65"/>
        <v>5</v>
      </c>
    </row>
    <row r="58" spans="1:24" x14ac:dyDescent="0.25">
      <c r="A58" s="21" t="s">
        <v>108</v>
      </c>
      <c r="B58" s="22" t="s">
        <v>8</v>
      </c>
      <c r="C58" s="32" t="str">
        <f t="shared" si="58"/>
        <v/>
      </c>
      <c r="D58" s="27"/>
      <c r="E58" s="18"/>
      <c r="F58" s="18"/>
      <c r="G58" s="18"/>
      <c r="H58" s="18">
        <v>5</v>
      </c>
      <c r="I58" s="18">
        <v>6</v>
      </c>
      <c r="J58" s="18"/>
      <c r="K58" s="18"/>
      <c r="L58" s="18">
        <v>4</v>
      </c>
      <c r="M58" s="18"/>
      <c r="N58" s="18"/>
      <c r="O58" s="18"/>
      <c r="P58" s="18"/>
      <c r="Q58" s="35"/>
      <c r="R58" s="87">
        <f t="shared" si="59"/>
        <v>15</v>
      </c>
      <c r="S58" s="53">
        <f t="shared" si="60"/>
        <v>4</v>
      </c>
      <c r="T58" s="51">
        <f t="shared" si="61"/>
        <v>5</v>
      </c>
      <c r="U58" s="51">
        <f t="shared" si="62"/>
        <v>6</v>
      </c>
      <c r="V58" s="51" t="str">
        <f t="shared" si="63"/>
        <v>0</v>
      </c>
      <c r="W58" s="61">
        <f t="shared" si="64"/>
        <v>3</v>
      </c>
      <c r="X58" s="99">
        <f t="shared" si="65"/>
        <v>3</v>
      </c>
    </row>
    <row r="59" spans="1:24" x14ac:dyDescent="0.25">
      <c r="A59" s="21" t="s">
        <v>124</v>
      </c>
      <c r="B59" s="22" t="s">
        <v>8</v>
      </c>
      <c r="C59" s="32" t="str">
        <f t="shared" si="58"/>
        <v/>
      </c>
      <c r="D59" s="27"/>
      <c r="E59" s="18"/>
      <c r="F59" s="18"/>
      <c r="G59" s="18"/>
      <c r="H59" s="18"/>
      <c r="I59" s="18">
        <v>2</v>
      </c>
      <c r="J59" s="18">
        <v>1</v>
      </c>
      <c r="K59" s="18"/>
      <c r="L59" s="18"/>
      <c r="M59" s="18"/>
      <c r="N59" s="18"/>
      <c r="O59" s="18"/>
      <c r="P59" s="18"/>
      <c r="Q59" s="35"/>
      <c r="R59" s="87">
        <f t="shared" si="59"/>
        <v>3</v>
      </c>
      <c r="S59" s="53">
        <f t="shared" si="60"/>
        <v>1</v>
      </c>
      <c r="T59" s="51">
        <f t="shared" si="61"/>
        <v>2</v>
      </c>
      <c r="U59" s="51" t="str">
        <f t="shared" si="62"/>
        <v>0</v>
      </c>
      <c r="V59" s="51" t="str">
        <f t="shared" si="63"/>
        <v>0</v>
      </c>
      <c r="W59" s="61">
        <f t="shared" si="64"/>
        <v>2</v>
      </c>
      <c r="X59" s="99">
        <f t="shared" si="65"/>
        <v>2</v>
      </c>
    </row>
    <row r="60" spans="1:24" x14ac:dyDescent="0.25">
      <c r="A60" s="21" t="s">
        <v>134</v>
      </c>
      <c r="B60" s="22" t="s">
        <v>8</v>
      </c>
      <c r="C60" s="32" t="str">
        <f t="shared" si="58"/>
        <v/>
      </c>
      <c r="D60" s="27"/>
      <c r="E60" s="18"/>
      <c r="F60" s="18"/>
      <c r="G60" s="18"/>
      <c r="H60" s="18"/>
      <c r="I60" s="18"/>
      <c r="J60" s="18">
        <v>4</v>
      </c>
      <c r="K60" s="18"/>
      <c r="L60" s="18"/>
      <c r="M60" s="18"/>
      <c r="N60" s="18"/>
      <c r="O60" s="18"/>
      <c r="P60" s="18"/>
      <c r="Q60" s="35"/>
      <c r="R60" s="87">
        <f t="shared" si="59"/>
        <v>4</v>
      </c>
      <c r="S60" s="53">
        <f t="shared" si="60"/>
        <v>4</v>
      </c>
      <c r="T60" s="51" t="str">
        <f t="shared" si="61"/>
        <v>0</v>
      </c>
      <c r="U60" s="51" t="str">
        <f t="shared" si="62"/>
        <v>0</v>
      </c>
      <c r="V60" s="51" t="str">
        <f t="shared" si="63"/>
        <v>0</v>
      </c>
      <c r="W60" s="61">
        <f t="shared" si="64"/>
        <v>1</v>
      </c>
      <c r="X60" s="99">
        <f t="shared" si="65"/>
        <v>1</v>
      </c>
    </row>
    <row r="61" spans="1:24" x14ac:dyDescent="0.25">
      <c r="A61" s="21" t="s">
        <v>142</v>
      </c>
      <c r="B61" s="22" t="s">
        <v>8</v>
      </c>
      <c r="C61" s="32" t="str">
        <f t="shared" si="58"/>
        <v/>
      </c>
      <c r="D61" s="27"/>
      <c r="E61" s="18"/>
      <c r="F61" s="18"/>
      <c r="G61" s="18"/>
      <c r="H61" s="18"/>
      <c r="I61" s="18"/>
      <c r="J61" s="18"/>
      <c r="K61" s="18">
        <v>1</v>
      </c>
      <c r="L61" s="18"/>
      <c r="M61" s="18"/>
      <c r="N61" s="18"/>
      <c r="O61" s="18"/>
      <c r="P61" s="18"/>
      <c r="Q61" s="35"/>
      <c r="R61" s="87">
        <f t="shared" si="59"/>
        <v>1</v>
      </c>
      <c r="S61" s="53">
        <f t="shared" si="60"/>
        <v>1</v>
      </c>
      <c r="T61" s="51" t="str">
        <f t="shared" si="61"/>
        <v>0</v>
      </c>
      <c r="U61" s="51" t="str">
        <f t="shared" si="62"/>
        <v>0</v>
      </c>
      <c r="V61" s="51" t="str">
        <f t="shared" si="63"/>
        <v>0</v>
      </c>
      <c r="W61" s="61">
        <f t="shared" si="64"/>
        <v>0</v>
      </c>
      <c r="X61" s="99">
        <f t="shared" si="65"/>
        <v>1</v>
      </c>
    </row>
    <row r="62" spans="1:24" x14ac:dyDescent="0.25">
      <c r="A62" s="21" t="s">
        <v>146</v>
      </c>
      <c r="B62" s="22" t="s">
        <v>8</v>
      </c>
      <c r="C62" s="32" t="str">
        <f t="shared" ref="C62" si="70">IF(W62&gt;1,IF(X62&lt;5,"","Yes"),"")</f>
        <v/>
      </c>
      <c r="D62" s="27"/>
      <c r="E62" s="18"/>
      <c r="F62" s="18"/>
      <c r="G62" s="18"/>
      <c r="H62" s="18"/>
      <c r="I62" s="18"/>
      <c r="J62" s="18"/>
      <c r="K62" s="18"/>
      <c r="L62" s="18"/>
      <c r="M62" s="18">
        <v>1</v>
      </c>
      <c r="N62" s="18"/>
      <c r="O62" s="18"/>
      <c r="P62" s="18">
        <v>2</v>
      </c>
      <c r="Q62" s="35"/>
      <c r="R62" s="87">
        <f t="shared" ref="R62" si="71">SUM(S62:V62)</f>
        <v>3</v>
      </c>
      <c r="S62" s="53">
        <f t="shared" ref="S62" si="72">SMALL(D62:Q62,1)</f>
        <v>1</v>
      </c>
      <c r="T62" s="51">
        <f t="shared" ref="T62" si="73">IF(COUNT(D62:Q62)&lt;2,"0",SMALL(D62:Q62,2))</f>
        <v>2</v>
      </c>
      <c r="U62" s="51" t="str">
        <f t="shared" ref="U62" si="74">IF(COUNT(D62:Q62)&lt;3,"0",SMALL(D62:Q62,3))</f>
        <v>0</v>
      </c>
      <c r="V62" s="51" t="str">
        <f t="shared" ref="V62" si="75">IF(COUNT(D62:Q62)&lt;4,"0",SMALL(D62:Q62,4))</f>
        <v>0</v>
      </c>
      <c r="W62" s="61">
        <f t="shared" ref="W62" si="76">COUNT(H62,I62,J62,L62,O62,P62)</f>
        <v>1</v>
      </c>
      <c r="X62" s="99">
        <f t="shared" ref="X62" si="77">COUNT(D62:Q62)</f>
        <v>2</v>
      </c>
    </row>
    <row r="63" spans="1:24" ht="15.75" thickBot="1" x14ac:dyDescent="0.3">
      <c r="A63" s="21"/>
      <c r="B63" s="22"/>
      <c r="C63" s="32" t="str">
        <f t="shared" ref="C63:C90" si="78">IF(W63&gt;1,IF(X63&lt;5,"","Yes"),"")</f>
        <v/>
      </c>
      <c r="D63" s="2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35"/>
      <c r="R63" s="87" t="e">
        <f t="shared" si="45"/>
        <v>#NUM!</v>
      </c>
      <c r="S63" s="53" t="e">
        <f>SMALL(D63:Q63,1)</f>
        <v>#NUM!</v>
      </c>
      <c r="T63" s="51" t="str">
        <f>IF(COUNT(D63:Q63)&lt;2,"0",SMALL(D63:Q63,2))</f>
        <v>0</v>
      </c>
      <c r="U63" s="51" t="str">
        <f>IF(COUNT(D63:Q63)&lt;3,"0",SMALL(D63:Q63,3))</f>
        <v>0</v>
      </c>
      <c r="V63" s="51" t="str">
        <f>IF(COUNT(D63:Q63)&lt;4,"0",SMALL(D63:Q63,4))</f>
        <v>0</v>
      </c>
      <c r="W63" s="61">
        <f>COUNT(H63,I63,J63,L63,O63,P63)</f>
        <v>0</v>
      </c>
      <c r="X63" s="99">
        <f>COUNT(D63:Q63)</f>
        <v>0</v>
      </c>
    </row>
    <row r="64" spans="1:24" x14ac:dyDescent="0.25">
      <c r="A64" s="107" t="s">
        <v>58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9"/>
    </row>
    <row r="65" spans="1:24" x14ac:dyDescent="0.25">
      <c r="A65" s="21" t="s">
        <v>45</v>
      </c>
      <c r="B65" s="22" t="s">
        <v>7</v>
      </c>
      <c r="C65" s="32" t="str">
        <f t="shared" ref="C65:C69" si="79">IF(W65&gt;1,IF(X65&lt;5,"","Yes"),"")</f>
        <v>Yes</v>
      </c>
      <c r="D65" s="27">
        <v>1</v>
      </c>
      <c r="E65" s="18">
        <v>1</v>
      </c>
      <c r="F65" s="18"/>
      <c r="G65" s="18"/>
      <c r="H65" s="18">
        <v>1</v>
      </c>
      <c r="I65" s="18">
        <v>1</v>
      </c>
      <c r="J65" s="18">
        <v>1</v>
      </c>
      <c r="K65" s="18"/>
      <c r="L65" s="18">
        <v>1</v>
      </c>
      <c r="M65" s="18"/>
      <c r="N65" s="18"/>
      <c r="O65" s="18">
        <v>1</v>
      </c>
      <c r="P65" s="18">
        <v>1</v>
      </c>
      <c r="Q65" s="35"/>
      <c r="R65" s="87">
        <f t="shared" ref="R65:R69" si="80">SUM(S65:V65)</f>
        <v>4</v>
      </c>
      <c r="S65" s="53">
        <f>SMALL(D65:Q65,1)</f>
        <v>1</v>
      </c>
      <c r="T65" s="51">
        <f>IF(COUNT(D65:Q65)&lt;2,"0",SMALL(D65:Q65,2))</f>
        <v>1</v>
      </c>
      <c r="U65" s="51">
        <f>IF(COUNT(D65:Q65)&lt;3,"0",SMALL(D65:Q65,3))</f>
        <v>1</v>
      </c>
      <c r="V65" s="51">
        <f>IF(COUNT(D65:Q65)&lt;4,"0",SMALL(D65:Q65,4))</f>
        <v>1</v>
      </c>
      <c r="W65" s="61">
        <f>COUNT(H65,I65,J65,L65,O65,P65)</f>
        <v>6</v>
      </c>
      <c r="X65" s="99">
        <f>COUNT(D65:Q65)</f>
        <v>8</v>
      </c>
    </row>
    <row r="66" spans="1:24" x14ac:dyDescent="0.25">
      <c r="A66" s="21" t="s">
        <v>50</v>
      </c>
      <c r="B66" s="22" t="s">
        <v>7</v>
      </c>
      <c r="C66" s="32" t="str">
        <f t="shared" ref="C66" si="81">IF(W66&gt;1,IF(X66&lt;5,"","Yes"),"")</f>
        <v>Yes</v>
      </c>
      <c r="D66" s="27">
        <v>2</v>
      </c>
      <c r="E66" s="18"/>
      <c r="F66" s="18"/>
      <c r="G66" s="18"/>
      <c r="H66" s="18"/>
      <c r="I66" s="18">
        <v>4</v>
      </c>
      <c r="J66" s="18">
        <v>3</v>
      </c>
      <c r="K66" s="18"/>
      <c r="L66" s="18">
        <v>2</v>
      </c>
      <c r="M66" s="18"/>
      <c r="N66" s="18"/>
      <c r="O66" s="18">
        <v>2</v>
      </c>
      <c r="P66" s="18">
        <v>3</v>
      </c>
      <c r="Q66" s="35"/>
      <c r="R66" s="87">
        <f t="shared" ref="R66" si="82">SUM(S66:V66)</f>
        <v>9</v>
      </c>
      <c r="S66" s="53">
        <f>SMALL(D66:Q66,1)</f>
        <v>2</v>
      </c>
      <c r="T66" s="51">
        <f>IF(COUNT(D66:Q66)&lt;2,"0",SMALL(D66:Q66,2))</f>
        <v>2</v>
      </c>
      <c r="U66" s="51">
        <f>IF(COUNT(D66:Q66)&lt;3,"0",SMALL(D66:Q66,3))</f>
        <v>2</v>
      </c>
      <c r="V66" s="51">
        <f>IF(COUNT(D66:Q66)&lt;4,"0",SMALL(D66:Q66,4))</f>
        <v>3</v>
      </c>
      <c r="W66" s="61">
        <f>COUNT(H66,I66,J66,L66,O66,P66)</f>
        <v>5</v>
      </c>
      <c r="X66" s="99">
        <f>COUNT(D66:Q66)</f>
        <v>6</v>
      </c>
    </row>
    <row r="67" spans="1:24" x14ac:dyDescent="0.25">
      <c r="A67" s="21" t="s">
        <v>100</v>
      </c>
      <c r="B67" s="22" t="s">
        <v>7</v>
      </c>
      <c r="C67" s="32" t="str">
        <f t="shared" si="79"/>
        <v/>
      </c>
      <c r="D67" s="27"/>
      <c r="E67" s="18"/>
      <c r="F67" s="18"/>
      <c r="G67" s="18"/>
      <c r="H67" s="18">
        <v>2</v>
      </c>
      <c r="I67" s="18"/>
      <c r="J67" s="18">
        <v>2</v>
      </c>
      <c r="K67" s="18"/>
      <c r="L67" s="18"/>
      <c r="M67" s="18"/>
      <c r="N67" s="18"/>
      <c r="O67" s="18"/>
      <c r="P67" s="18">
        <v>2</v>
      </c>
      <c r="Q67" s="35"/>
      <c r="R67" s="87">
        <f t="shared" si="80"/>
        <v>6</v>
      </c>
      <c r="S67" s="53">
        <f>SMALL(D67:Q67,1)</f>
        <v>2</v>
      </c>
      <c r="T67" s="51">
        <f>IF(COUNT(D67:Q67)&lt;2,"0",SMALL(D67:Q67,2))</f>
        <v>2</v>
      </c>
      <c r="U67" s="51">
        <f>IF(COUNT(D67:Q67)&lt;3,"0",SMALL(D67:Q67,3))</f>
        <v>2</v>
      </c>
      <c r="V67" s="51" t="str">
        <f>IF(COUNT(D67:Q67)&lt;4,"0",SMALL(D67:Q67,4))</f>
        <v>0</v>
      </c>
      <c r="W67" s="61">
        <f>COUNT(H67,I67,J67,L67,O67,P67)</f>
        <v>3</v>
      </c>
      <c r="X67" s="99">
        <f>COUNT(D67:Q67)</f>
        <v>3</v>
      </c>
    </row>
    <row r="68" spans="1:24" x14ac:dyDescent="0.25">
      <c r="A68" s="21" t="s">
        <v>120</v>
      </c>
      <c r="B68" s="22" t="s">
        <v>7</v>
      </c>
      <c r="C68" s="32" t="str">
        <f t="shared" si="79"/>
        <v/>
      </c>
      <c r="D68" s="27"/>
      <c r="E68" s="18"/>
      <c r="F68" s="18"/>
      <c r="G68" s="18"/>
      <c r="H68" s="18"/>
      <c r="I68" s="18">
        <v>2</v>
      </c>
      <c r="J68" s="18"/>
      <c r="K68" s="18"/>
      <c r="L68" s="18"/>
      <c r="M68" s="18"/>
      <c r="N68" s="18"/>
      <c r="O68" s="18"/>
      <c r="P68" s="18"/>
      <c r="Q68" s="35"/>
      <c r="R68" s="87">
        <f t="shared" si="80"/>
        <v>2</v>
      </c>
      <c r="S68" s="53">
        <f t="shared" ref="S68:S69" si="83">SMALL(D68:Q68,1)</f>
        <v>2</v>
      </c>
      <c r="T68" s="51" t="str">
        <f t="shared" ref="T68:T69" si="84">IF(COUNT(D68:Q68)&lt;2,"0",SMALL(D68:Q68,2))</f>
        <v>0</v>
      </c>
      <c r="U68" s="51" t="str">
        <f t="shared" ref="U68:U69" si="85">IF(COUNT(D68:Q68)&lt;3,"0",SMALL(D68:Q68,3))</f>
        <v>0</v>
      </c>
      <c r="V68" s="51" t="str">
        <f t="shared" ref="V68:V69" si="86">IF(COUNT(D68:Q68)&lt;4,"0",SMALL(D68:Q68,4))</f>
        <v>0</v>
      </c>
      <c r="W68" s="61">
        <f t="shared" ref="W68:W69" si="87">COUNT(H68,I68,J68,L68,O68,P68)</f>
        <v>1</v>
      </c>
      <c r="X68" s="99">
        <f t="shared" ref="X68:X69" si="88">COUNT(D68:Q68)</f>
        <v>1</v>
      </c>
    </row>
    <row r="69" spans="1:24" x14ac:dyDescent="0.25">
      <c r="A69" s="21" t="s">
        <v>121</v>
      </c>
      <c r="B69" s="22" t="s">
        <v>7</v>
      </c>
      <c r="C69" s="32" t="str">
        <f t="shared" si="79"/>
        <v/>
      </c>
      <c r="D69" s="27"/>
      <c r="E69" s="18"/>
      <c r="F69" s="18"/>
      <c r="G69" s="18"/>
      <c r="H69" s="18"/>
      <c r="I69" s="18">
        <v>3</v>
      </c>
      <c r="J69" s="18"/>
      <c r="K69" s="18">
        <v>1</v>
      </c>
      <c r="L69" s="18"/>
      <c r="M69" s="18"/>
      <c r="N69" s="18"/>
      <c r="O69" s="18"/>
      <c r="P69" s="18"/>
      <c r="Q69" s="35"/>
      <c r="R69" s="87">
        <f t="shared" si="80"/>
        <v>4</v>
      </c>
      <c r="S69" s="53">
        <f t="shared" si="83"/>
        <v>1</v>
      </c>
      <c r="T69" s="51">
        <f t="shared" si="84"/>
        <v>3</v>
      </c>
      <c r="U69" s="51" t="str">
        <f t="shared" si="85"/>
        <v>0</v>
      </c>
      <c r="V69" s="51" t="str">
        <f t="shared" si="86"/>
        <v>0</v>
      </c>
      <c r="W69" s="61">
        <f t="shared" si="87"/>
        <v>1</v>
      </c>
      <c r="X69" s="99">
        <f t="shared" si="88"/>
        <v>2</v>
      </c>
    </row>
    <row r="70" spans="1:24" ht="15.75" thickBot="1" x14ac:dyDescent="0.3">
      <c r="A70" s="21"/>
      <c r="B70" s="22"/>
      <c r="C70" s="32" t="str">
        <f t="shared" si="78"/>
        <v/>
      </c>
      <c r="D70" s="27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35"/>
      <c r="R70" s="87" t="e">
        <f t="shared" si="45"/>
        <v>#NUM!</v>
      </c>
      <c r="S70" s="53" t="e">
        <f>SMALL(D70:Q70,1)</f>
        <v>#NUM!</v>
      </c>
      <c r="T70" s="51" t="str">
        <f>IF(COUNT(D70:Q70)&lt;2,"0",SMALL(D70:Q70,2))</f>
        <v>0</v>
      </c>
      <c r="U70" s="51" t="str">
        <f>IF(COUNT(D70:Q70)&lt;3,"0",SMALL(D70:Q70,3))</f>
        <v>0</v>
      </c>
      <c r="V70" s="51" t="str">
        <f>IF(COUNT(D70:Q70)&lt;4,"0",SMALL(D70:Q70,4))</f>
        <v>0</v>
      </c>
      <c r="W70" s="61">
        <f>COUNT(H70,I70,J70,L70,O70,P70)</f>
        <v>0</v>
      </c>
      <c r="X70" s="99">
        <f>COUNT(D70:Q70)</f>
        <v>0</v>
      </c>
    </row>
    <row r="71" spans="1:24" x14ac:dyDescent="0.25">
      <c r="A71" s="107" t="s">
        <v>59</v>
      </c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9"/>
    </row>
    <row r="72" spans="1:24" x14ac:dyDescent="0.25">
      <c r="A72" s="21" t="s">
        <v>49</v>
      </c>
      <c r="B72" s="22" t="s">
        <v>25</v>
      </c>
      <c r="C72" s="32" t="str">
        <f t="shared" ref="C72:C73" si="89">IF(W72&gt;1,IF(X72&lt;5,"","Yes"),"")</f>
        <v>Yes</v>
      </c>
      <c r="D72" s="27">
        <v>1</v>
      </c>
      <c r="E72" s="18">
        <v>1</v>
      </c>
      <c r="F72" s="18">
        <v>1</v>
      </c>
      <c r="G72" s="18"/>
      <c r="H72" s="18">
        <v>4</v>
      </c>
      <c r="I72" s="18">
        <v>4</v>
      </c>
      <c r="J72" s="18">
        <v>5</v>
      </c>
      <c r="K72" s="18">
        <v>1</v>
      </c>
      <c r="L72" s="18">
        <v>3</v>
      </c>
      <c r="M72" s="18"/>
      <c r="N72" s="18"/>
      <c r="O72" s="18"/>
      <c r="P72" s="18"/>
      <c r="Q72" s="35"/>
      <c r="R72" s="87">
        <f t="shared" ref="R72:R73" si="90">SUM(S72:V72)</f>
        <v>4</v>
      </c>
      <c r="S72" s="53">
        <f>SMALL(D72:Q72,1)</f>
        <v>1</v>
      </c>
      <c r="T72" s="51">
        <f>IF(COUNT(D72:Q72)&lt;2,"0",SMALL(D72:Q72,2))</f>
        <v>1</v>
      </c>
      <c r="U72" s="51">
        <f>IF(COUNT(D72:Q72)&lt;3,"0",SMALL(D72:Q72,3))</f>
        <v>1</v>
      </c>
      <c r="V72" s="51">
        <f>IF(COUNT(D72:Q72)&lt;4,"0",SMALL(D72:Q72,4))</f>
        <v>1</v>
      </c>
      <c r="W72" s="61">
        <f>COUNT(H72,I72,J72,L72,O72,P72)</f>
        <v>4</v>
      </c>
      <c r="X72" s="99">
        <f>COUNT(D72:Q72)</f>
        <v>8</v>
      </c>
    </row>
    <row r="73" spans="1:24" x14ac:dyDescent="0.25">
      <c r="A73" s="21" t="s">
        <v>96</v>
      </c>
      <c r="B73" s="22" t="s">
        <v>25</v>
      </c>
      <c r="C73" s="32" t="str">
        <f t="shared" si="89"/>
        <v/>
      </c>
      <c r="D73" s="27"/>
      <c r="E73" s="18"/>
      <c r="F73" s="18"/>
      <c r="G73" s="18"/>
      <c r="H73" s="18">
        <v>1</v>
      </c>
      <c r="I73" s="18"/>
      <c r="J73" s="18">
        <v>1</v>
      </c>
      <c r="K73" s="18"/>
      <c r="L73" s="18"/>
      <c r="M73" s="18">
        <v>1</v>
      </c>
      <c r="N73" s="18"/>
      <c r="O73" s="18"/>
      <c r="P73" s="18"/>
      <c r="Q73" s="35"/>
      <c r="R73" s="87">
        <f t="shared" si="90"/>
        <v>3</v>
      </c>
      <c r="S73" s="53">
        <f>SMALL(D73:Q73,1)</f>
        <v>1</v>
      </c>
      <c r="T73" s="51">
        <f>IF(COUNT(D73:Q73)&lt;2,"0",SMALL(D73:Q73,2))</f>
        <v>1</v>
      </c>
      <c r="U73" s="51">
        <f>IF(COUNT(D73:Q73)&lt;3,"0",SMALL(D73:Q73,3))</f>
        <v>1</v>
      </c>
      <c r="V73" s="51" t="str">
        <f>IF(COUNT(D73:Q73)&lt;4,"0",SMALL(D73:Q73,4))</f>
        <v>0</v>
      </c>
      <c r="W73" s="61">
        <f>COUNT(H73,I73,J73,L73,O73,P73)</f>
        <v>2</v>
      </c>
      <c r="X73" s="99">
        <f>COUNT(D73:Q73)</f>
        <v>3</v>
      </c>
    </row>
    <row r="74" spans="1:24" x14ac:dyDescent="0.25">
      <c r="A74" s="21" t="s">
        <v>101</v>
      </c>
      <c r="B74" s="22" t="s">
        <v>25</v>
      </c>
      <c r="C74" s="32" t="str">
        <f t="shared" ref="C74" si="91">IF(W74&gt;1,IF(X74&lt;5,"","Yes"),"")</f>
        <v/>
      </c>
      <c r="D74" s="27"/>
      <c r="E74" s="18"/>
      <c r="F74" s="18"/>
      <c r="G74" s="18"/>
      <c r="H74" s="18">
        <v>2</v>
      </c>
      <c r="I74" s="18">
        <v>3</v>
      </c>
      <c r="J74" s="18">
        <v>4</v>
      </c>
      <c r="K74" s="18"/>
      <c r="L74" s="18"/>
      <c r="M74" s="18"/>
      <c r="N74" s="18"/>
      <c r="O74" s="18"/>
      <c r="P74" s="18">
        <v>3</v>
      </c>
      <c r="Q74" s="35"/>
      <c r="R74" s="87">
        <f t="shared" ref="R74" si="92">SUM(S74:V74)</f>
        <v>12</v>
      </c>
      <c r="S74" s="53">
        <f>SMALL(D74:Q74,1)</f>
        <v>2</v>
      </c>
      <c r="T74" s="51">
        <f>IF(COUNT(D74:Q74)&lt;2,"0",SMALL(D74:Q74,2))</f>
        <v>3</v>
      </c>
      <c r="U74" s="51">
        <f>IF(COUNT(D74:Q74)&lt;3,"0",SMALL(D74:Q74,3))</f>
        <v>3</v>
      </c>
      <c r="V74" s="51">
        <f>IF(COUNT(D74:Q74)&lt;4,"0",SMALL(D74:Q74,4))</f>
        <v>4</v>
      </c>
      <c r="W74" s="61">
        <f>COUNT(H74,I74,J74,L74,O74,P74)</f>
        <v>4</v>
      </c>
      <c r="X74" s="99">
        <f>COUNT(D74:Q74)</f>
        <v>4</v>
      </c>
    </row>
    <row r="75" spans="1:24" x14ac:dyDescent="0.25">
      <c r="A75" s="21" t="s">
        <v>102</v>
      </c>
      <c r="B75" s="22" t="s">
        <v>25</v>
      </c>
      <c r="C75" s="32" t="str">
        <f t="shared" si="78"/>
        <v>Yes</v>
      </c>
      <c r="D75" s="27"/>
      <c r="E75" s="18"/>
      <c r="F75" s="18"/>
      <c r="G75" s="18"/>
      <c r="H75" s="18">
        <v>3</v>
      </c>
      <c r="I75" s="18">
        <v>2</v>
      </c>
      <c r="J75" s="18">
        <v>3</v>
      </c>
      <c r="K75" s="18"/>
      <c r="L75" s="18">
        <v>2</v>
      </c>
      <c r="M75" s="18"/>
      <c r="N75" s="18"/>
      <c r="O75" s="18">
        <v>2</v>
      </c>
      <c r="P75" s="18">
        <v>2</v>
      </c>
      <c r="Q75" s="35"/>
      <c r="R75" s="87">
        <f t="shared" si="45"/>
        <v>8</v>
      </c>
      <c r="S75" s="53">
        <f>SMALL(D75:Q75,1)</f>
        <v>2</v>
      </c>
      <c r="T75" s="51">
        <f>IF(COUNT(D75:Q75)&lt;2,"0",SMALL(D75:Q75,2))</f>
        <v>2</v>
      </c>
      <c r="U75" s="51">
        <f>IF(COUNT(D75:Q75)&lt;3,"0",SMALL(D75:Q75,3))</f>
        <v>2</v>
      </c>
      <c r="V75" s="51">
        <f>IF(COUNT(D75:Q75)&lt;4,"0",SMALL(D75:Q75,4))</f>
        <v>2</v>
      </c>
      <c r="W75" s="61">
        <f>COUNT(H75,I75,J75,L75,O75,P75)</f>
        <v>6</v>
      </c>
      <c r="X75" s="99">
        <f>COUNT(D75:Q75)</f>
        <v>6</v>
      </c>
    </row>
    <row r="76" spans="1:24" x14ac:dyDescent="0.25">
      <c r="A76" s="21" t="s">
        <v>119</v>
      </c>
      <c r="B76" s="22" t="s">
        <v>25</v>
      </c>
      <c r="C76" s="32" t="str">
        <f t="shared" si="78"/>
        <v>Yes</v>
      </c>
      <c r="D76" s="27"/>
      <c r="E76" s="18"/>
      <c r="F76" s="18"/>
      <c r="G76" s="18"/>
      <c r="H76" s="18"/>
      <c r="I76" s="18">
        <v>1</v>
      </c>
      <c r="J76" s="18">
        <v>2</v>
      </c>
      <c r="K76" s="18"/>
      <c r="L76" s="18">
        <v>1</v>
      </c>
      <c r="M76" s="18"/>
      <c r="N76" s="18"/>
      <c r="O76" s="18">
        <v>1</v>
      </c>
      <c r="P76" s="18">
        <v>1</v>
      </c>
      <c r="Q76" s="35"/>
      <c r="R76" s="87">
        <f t="shared" si="45"/>
        <v>4</v>
      </c>
      <c r="S76" s="53">
        <f t="shared" ref="S76:S77" si="93">SMALL(D76:Q76,1)</f>
        <v>1</v>
      </c>
      <c r="T76" s="51">
        <f t="shared" ref="T76:T77" si="94">IF(COUNT(D76:Q76)&lt;2,"0",SMALL(D76:Q76,2))</f>
        <v>1</v>
      </c>
      <c r="U76" s="51">
        <f t="shared" ref="U76:U77" si="95">IF(COUNT(D76:Q76)&lt;3,"0",SMALL(D76:Q76,3))</f>
        <v>1</v>
      </c>
      <c r="V76" s="51">
        <f t="shared" ref="V76:V77" si="96">IF(COUNT(D76:Q76)&lt;4,"0",SMALL(D76:Q76,4))</f>
        <v>1</v>
      </c>
      <c r="W76" s="61">
        <f t="shared" ref="W76:W77" si="97">COUNT(H76,I76,J76,L76,O76,P76)</f>
        <v>5</v>
      </c>
      <c r="X76" s="99">
        <f t="shared" ref="X76:X77" si="98">COUNT(D76:Q76)</f>
        <v>5</v>
      </c>
    </row>
    <row r="77" spans="1:24" x14ac:dyDescent="0.25">
      <c r="A77" s="21" t="s">
        <v>135</v>
      </c>
      <c r="B77" s="22" t="s">
        <v>25</v>
      </c>
      <c r="C77" s="32" t="str">
        <f t="shared" si="78"/>
        <v/>
      </c>
      <c r="D77" s="27"/>
      <c r="E77" s="18"/>
      <c r="F77" s="18"/>
      <c r="G77" s="18"/>
      <c r="H77" s="18"/>
      <c r="I77" s="18"/>
      <c r="J77" s="18">
        <v>6</v>
      </c>
      <c r="K77" s="18"/>
      <c r="L77" s="18"/>
      <c r="M77" s="18"/>
      <c r="N77" s="18"/>
      <c r="O77" s="18"/>
      <c r="P77" s="18">
        <v>4</v>
      </c>
      <c r="Q77" s="35"/>
      <c r="R77" s="87">
        <f t="shared" si="45"/>
        <v>10</v>
      </c>
      <c r="S77" s="53">
        <f t="shared" si="93"/>
        <v>4</v>
      </c>
      <c r="T77" s="51">
        <f t="shared" si="94"/>
        <v>6</v>
      </c>
      <c r="U77" s="51" t="str">
        <f t="shared" si="95"/>
        <v>0</v>
      </c>
      <c r="V77" s="51" t="str">
        <f t="shared" si="96"/>
        <v>0</v>
      </c>
      <c r="W77" s="61">
        <f t="shared" si="97"/>
        <v>2</v>
      </c>
      <c r="X77" s="99">
        <f t="shared" si="98"/>
        <v>2</v>
      </c>
    </row>
    <row r="78" spans="1:24" ht="15.75" thickBot="1" x14ac:dyDescent="0.3">
      <c r="A78" s="21"/>
      <c r="B78" s="22"/>
      <c r="C78" s="32" t="str">
        <f t="shared" si="78"/>
        <v/>
      </c>
      <c r="D78" s="27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35"/>
      <c r="R78" s="87" t="e">
        <f t="shared" si="45"/>
        <v>#NUM!</v>
      </c>
      <c r="S78" s="53" t="e">
        <f>SMALL(D78:Q78,1)</f>
        <v>#NUM!</v>
      </c>
      <c r="T78" s="51" t="str">
        <f>IF(COUNT(D78:Q78)&lt;2,"0",SMALL(D78:Q78,2))</f>
        <v>0</v>
      </c>
      <c r="U78" s="51" t="str">
        <f>IF(COUNT(D78:Q78)&lt;3,"0",SMALL(D78:Q78,3))</f>
        <v>0</v>
      </c>
      <c r="V78" s="51" t="str">
        <f>IF(COUNT(D78:Q78)&lt;4,"0",SMALL(D78:Q78,4))</f>
        <v>0</v>
      </c>
      <c r="W78" s="61">
        <f>COUNT(H78,I78,J78,L78,O78,P78)</f>
        <v>0</v>
      </c>
      <c r="X78" s="99">
        <f>COUNT(D78:Q78)</f>
        <v>0</v>
      </c>
    </row>
    <row r="79" spans="1:24" x14ac:dyDescent="0.25">
      <c r="A79" s="107" t="s">
        <v>60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9"/>
    </row>
    <row r="80" spans="1:24" x14ac:dyDescent="0.25">
      <c r="A80" s="21" t="s">
        <v>47</v>
      </c>
      <c r="B80" s="22" t="s">
        <v>26</v>
      </c>
      <c r="C80" s="32" t="str">
        <f t="shared" ref="C80:C81" si="99">IF(W80&gt;1,IF(X80&lt;5,"","Yes"),"")</f>
        <v>Yes</v>
      </c>
      <c r="D80" s="27">
        <v>1</v>
      </c>
      <c r="E80" s="18">
        <v>1</v>
      </c>
      <c r="F80" s="18"/>
      <c r="G80" s="18"/>
      <c r="H80" s="18">
        <v>1</v>
      </c>
      <c r="I80" s="18">
        <v>1</v>
      </c>
      <c r="J80" s="18"/>
      <c r="K80" s="18"/>
      <c r="L80" s="18">
        <v>1</v>
      </c>
      <c r="M80" s="18"/>
      <c r="N80" s="18"/>
      <c r="O80" s="18"/>
      <c r="P80" s="18"/>
      <c r="Q80" s="35"/>
      <c r="R80" s="87">
        <f t="shared" ref="R80" si="100">SUM(S80:V80)</f>
        <v>4</v>
      </c>
      <c r="S80" s="53">
        <f>SMALL(D80:Q80,1)</f>
        <v>1</v>
      </c>
      <c r="T80" s="51">
        <f>IF(COUNT(D80:Q80)&lt;2,"0",SMALL(D80:Q80,2))</f>
        <v>1</v>
      </c>
      <c r="U80" s="51">
        <f>IF(COUNT(D80:Q80)&lt;3,"0",SMALL(D80:Q80,3))</f>
        <v>1</v>
      </c>
      <c r="V80" s="51">
        <f>IF(COUNT(D80:Q80)&lt;4,"0",SMALL(D80:Q80,4))</f>
        <v>1</v>
      </c>
      <c r="W80" s="61">
        <f>COUNT(H80,I80,J80,L80,O80,P80)</f>
        <v>3</v>
      </c>
      <c r="X80" s="99">
        <f>COUNT(D80:Q80)</f>
        <v>5</v>
      </c>
    </row>
    <row r="81" spans="1:24" x14ac:dyDescent="0.25">
      <c r="A81" s="21" t="s">
        <v>141</v>
      </c>
      <c r="B81" s="22" t="s">
        <v>26</v>
      </c>
      <c r="C81" s="32" t="str">
        <f t="shared" si="99"/>
        <v/>
      </c>
      <c r="D81" s="27"/>
      <c r="E81" s="18"/>
      <c r="F81" s="18"/>
      <c r="G81" s="18"/>
      <c r="H81" s="18"/>
      <c r="I81" s="18"/>
      <c r="J81" s="18"/>
      <c r="K81" s="18">
        <v>1</v>
      </c>
      <c r="L81" s="18"/>
      <c r="M81" s="18"/>
      <c r="N81" s="18"/>
      <c r="O81" s="18"/>
      <c r="P81" s="18"/>
      <c r="Q81" s="35"/>
      <c r="R81" s="87">
        <f t="shared" ref="R81" si="101">SUM(S81:V81)</f>
        <v>1</v>
      </c>
      <c r="S81" s="53">
        <f>SMALL(D81:Q81,1)</f>
        <v>1</v>
      </c>
      <c r="T81" s="51" t="str">
        <f>IF(COUNT(D81:Q81)&lt;2,"0",SMALL(D81:Q81,2))</f>
        <v>0</v>
      </c>
      <c r="U81" s="51" t="str">
        <f>IF(COUNT(D81:Q81)&lt;3,"0",SMALL(D81:Q81,3))</f>
        <v>0</v>
      </c>
      <c r="V81" s="51" t="str">
        <f>IF(COUNT(D81:Q81)&lt;4,"0",SMALL(D81:Q81,4))</f>
        <v>0</v>
      </c>
      <c r="W81" s="61">
        <f>COUNT(H81,I81,J81,L81,O81,P81)</f>
        <v>0</v>
      </c>
      <c r="X81" s="99">
        <f>COUNT(D81:Q81)</f>
        <v>1</v>
      </c>
    </row>
    <row r="82" spans="1:24" ht="15.75" thickBot="1" x14ac:dyDescent="0.3">
      <c r="A82" s="21"/>
      <c r="B82" s="22"/>
      <c r="C82" s="32" t="str">
        <f t="shared" si="78"/>
        <v/>
      </c>
      <c r="D82" s="27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35"/>
      <c r="R82" s="87" t="e">
        <f t="shared" si="45"/>
        <v>#NUM!</v>
      </c>
      <c r="S82" s="53" t="e">
        <f>SMALL(D82:Q82,1)</f>
        <v>#NUM!</v>
      </c>
      <c r="T82" s="51" t="str">
        <f>IF(COUNT(D82:Q82)&lt;2,"0",SMALL(D82:Q82,2))</f>
        <v>0</v>
      </c>
      <c r="U82" s="51" t="str">
        <f>IF(COUNT(D82:Q82)&lt;3,"0",SMALL(D82:Q82,3))</f>
        <v>0</v>
      </c>
      <c r="V82" s="51" t="str">
        <f>IF(COUNT(D82:Q82)&lt;4,"0",SMALL(D82:Q82,4))</f>
        <v>0</v>
      </c>
      <c r="W82" s="61">
        <f>COUNT(H82,I82,J82,L82,O82,P82)</f>
        <v>0</v>
      </c>
      <c r="X82" s="99">
        <f>COUNT(D82:Q82)</f>
        <v>0</v>
      </c>
    </row>
    <row r="83" spans="1:24" x14ac:dyDescent="0.25">
      <c r="A83" s="107" t="s">
        <v>110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9"/>
    </row>
    <row r="84" spans="1:24" x14ac:dyDescent="0.25">
      <c r="A84" s="21" t="s">
        <v>111</v>
      </c>
      <c r="B84" s="22" t="s">
        <v>27</v>
      </c>
      <c r="C84" s="32" t="str">
        <f t="shared" ref="C84" si="102">IF(W84&gt;1,IF(X84&lt;5,"","Yes"),"")</f>
        <v/>
      </c>
      <c r="D84" s="27"/>
      <c r="E84" s="18"/>
      <c r="F84" s="18"/>
      <c r="G84" s="18"/>
      <c r="H84" s="18">
        <v>1</v>
      </c>
      <c r="I84" s="18"/>
      <c r="J84" s="18"/>
      <c r="K84" s="18"/>
      <c r="L84" s="18"/>
      <c r="M84" s="18"/>
      <c r="N84" s="18"/>
      <c r="O84" s="18"/>
      <c r="P84" s="18"/>
      <c r="Q84" s="35"/>
      <c r="R84" s="87">
        <f t="shared" ref="R84" si="103">SUM(S84:V84)</f>
        <v>1</v>
      </c>
      <c r="S84" s="53">
        <f t="shared" ref="S84:S90" si="104">SMALL(D84:Q84,1)</f>
        <v>1</v>
      </c>
      <c r="T84" s="51" t="str">
        <f t="shared" ref="T84:T90" si="105">IF(COUNT(D84:Q84)&lt;2,"0",SMALL(D84:Q84,2))</f>
        <v>0</v>
      </c>
      <c r="U84" s="51" t="str">
        <f t="shared" ref="U84:U90" si="106">IF(COUNT(D84:Q84)&lt;3,"0",SMALL(D84:Q84,3))</f>
        <v>0</v>
      </c>
      <c r="V84" s="51" t="str">
        <f t="shared" ref="V84:V90" si="107">IF(COUNT(D84:Q84)&lt;4,"0",SMALL(D84:Q84,4))</f>
        <v>0</v>
      </c>
      <c r="W84" s="61">
        <f t="shared" ref="W84:W90" si="108">COUNT(H84,I84,J84,L84,O84,P84)</f>
        <v>1</v>
      </c>
      <c r="X84" s="99">
        <f t="shared" ref="X84" si="109">COUNT(D84:Q84)</f>
        <v>1</v>
      </c>
    </row>
    <row r="85" spans="1:24" x14ac:dyDescent="0.25">
      <c r="A85" s="21"/>
      <c r="B85" s="22"/>
      <c r="C85" s="32" t="str">
        <f t="shared" si="78"/>
        <v/>
      </c>
      <c r="D85" s="27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35"/>
      <c r="R85" s="87" t="e">
        <f t="shared" si="45"/>
        <v>#NUM!</v>
      </c>
      <c r="S85" s="53" t="e">
        <f t="shared" si="104"/>
        <v>#NUM!</v>
      </c>
      <c r="T85" s="51" t="str">
        <f t="shared" si="105"/>
        <v>0</v>
      </c>
      <c r="U85" s="51" t="str">
        <f t="shared" si="106"/>
        <v>0</v>
      </c>
      <c r="V85" s="51" t="str">
        <f t="shared" si="107"/>
        <v>0</v>
      </c>
      <c r="W85" s="61">
        <f t="shared" si="108"/>
        <v>0</v>
      </c>
      <c r="X85" s="99">
        <f t="shared" ref="X85:X90" si="110">COUNT(D85:Q85)</f>
        <v>0</v>
      </c>
    </row>
    <row r="86" spans="1:24" x14ac:dyDescent="0.25">
      <c r="A86" s="21"/>
      <c r="B86" s="22"/>
      <c r="C86" s="32" t="str">
        <f t="shared" si="78"/>
        <v/>
      </c>
      <c r="D86" s="27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35"/>
      <c r="R86" s="87" t="e">
        <f t="shared" si="45"/>
        <v>#NUM!</v>
      </c>
      <c r="S86" s="53" t="e">
        <f t="shared" si="104"/>
        <v>#NUM!</v>
      </c>
      <c r="T86" s="51" t="str">
        <f t="shared" si="105"/>
        <v>0</v>
      </c>
      <c r="U86" s="51" t="str">
        <f t="shared" si="106"/>
        <v>0</v>
      </c>
      <c r="V86" s="51" t="str">
        <f t="shared" si="107"/>
        <v>0</v>
      </c>
      <c r="W86" s="61">
        <f t="shared" si="108"/>
        <v>0</v>
      </c>
      <c r="X86" s="99">
        <f t="shared" si="110"/>
        <v>0</v>
      </c>
    </row>
    <row r="87" spans="1:24" x14ac:dyDescent="0.25">
      <c r="A87" s="21"/>
      <c r="B87" s="22"/>
      <c r="C87" s="32" t="str">
        <f t="shared" si="78"/>
        <v/>
      </c>
      <c r="D87" s="27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35"/>
      <c r="R87" s="87" t="e">
        <f t="shared" si="45"/>
        <v>#NUM!</v>
      </c>
      <c r="S87" s="53" t="e">
        <f t="shared" si="104"/>
        <v>#NUM!</v>
      </c>
      <c r="T87" s="51" t="str">
        <f t="shared" si="105"/>
        <v>0</v>
      </c>
      <c r="U87" s="51" t="str">
        <f t="shared" si="106"/>
        <v>0</v>
      </c>
      <c r="V87" s="51" t="str">
        <f t="shared" si="107"/>
        <v>0</v>
      </c>
      <c r="W87" s="61">
        <f t="shared" si="108"/>
        <v>0</v>
      </c>
      <c r="X87" s="99">
        <f t="shared" si="110"/>
        <v>0</v>
      </c>
    </row>
    <row r="88" spans="1:24" x14ac:dyDescent="0.25">
      <c r="A88" s="21"/>
      <c r="B88" s="22"/>
      <c r="C88" s="32" t="str">
        <f t="shared" si="78"/>
        <v/>
      </c>
      <c r="D88" s="27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35"/>
      <c r="R88" s="87" t="e">
        <f t="shared" si="45"/>
        <v>#NUM!</v>
      </c>
      <c r="S88" s="53" t="e">
        <f t="shared" si="104"/>
        <v>#NUM!</v>
      </c>
      <c r="T88" s="51" t="str">
        <f t="shared" si="105"/>
        <v>0</v>
      </c>
      <c r="U88" s="51" t="str">
        <f t="shared" si="106"/>
        <v>0</v>
      </c>
      <c r="V88" s="51" t="str">
        <f t="shared" si="107"/>
        <v>0</v>
      </c>
      <c r="W88" s="61">
        <f t="shared" si="108"/>
        <v>0</v>
      </c>
      <c r="X88" s="99">
        <f t="shared" si="110"/>
        <v>0</v>
      </c>
    </row>
    <row r="89" spans="1:24" x14ac:dyDescent="0.25">
      <c r="A89" s="21"/>
      <c r="B89" s="22"/>
      <c r="C89" s="32" t="str">
        <f t="shared" si="78"/>
        <v/>
      </c>
      <c r="D89" s="27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35"/>
      <c r="R89" s="87" t="e">
        <f t="shared" si="45"/>
        <v>#NUM!</v>
      </c>
      <c r="S89" s="53" t="e">
        <f t="shared" si="104"/>
        <v>#NUM!</v>
      </c>
      <c r="T89" s="51" t="str">
        <f t="shared" si="105"/>
        <v>0</v>
      </c>
      <c r="U89" s="51" t="str">
        <f t="shared" si="106"/>
        <v>0</v>
      </c>
      <c r="V89" s="51" t="str">
        <f t="shared" si="107"/>
        <v>0</v>
      </c>
      <c r="W89" s="61">
        <f t="shared" si="108"/>
        <v>0</v>
      </c>
      <c r="X89" s="99">
        <f t="shared" si="110"/>
        <v>0</v>
      </c>
    </row>
    <row r="90" spans="1:24" ht="15.75" thickBot="1" x14ac:dyDescent="0.3">
      <c r="A90" s="23"/>
      <c r="B90" s="24"/>
      <c r="C90" s="33" t="str">
        <f t="shared" si="78"/>
        <v/>
      </c>
      <c r="D90" s="28"/>
      <c r="E90" s="29"/>
      <c r="F90" s="29"/>
      <c r="G90" s="29"/>
      <c r="H90" s="29"/>
      <c r="I90" s="30"/>
      <c r="J90" s="30"/>
      <c r="K90" s="30"/>
      <c r="L90" s="30"/>
      <c r="M90" s="30"/>
      <c r="N90" s="30"/>
      <c r="O90" s="30"/>
      <c r="P90" s="30"/>
      <c r="Q90" s="36"/>
      <c r="R90" s="88" t="e">
        <f t="shared" si="45"/>
        <v>#NUM!</v>
      </c>
      <c r="S90" s="54" t="e">
        <f t="shared" si="104"/>
        <v>#NUM!</v>
      </c>
      <c r="T90" s="52" t="str">
        <f t="shared" si="105"/>
        <v>0</v>
      </c>
      <c r="U90" s="52" t="str">
        <f t="shared" si="106"/>
        <v>0</v>
      </c>
      <c r="V90" s="52" t="str">
        <f t="shared" si="107"/>
        <v>0</v>
      </c>
      <c r="W90" s="62">
        <f t="shared" si="108"/>
        <v>0</v>
      </c>
      <c r="X90" s="100">
        <f t="shared" si="110"/>
        <v>0</v>
      </c>
    </row>
    <row r="91" spans="1:24" x14ac:dyDescent="0.25">
      <c r="A91" s="9"/>
      <c r="B91" s="9"/>
      <c r="C91" s="7"/>
      <c r="I91" s="2"/>
      <c r="J91" s="2"/>
      <c r="K91" s="2"/>
      <c r="L91" s="2"/>
      <c r="M91" s="2"/>
      <c r="N91" s="2"/>
      <c r="O91" s="2"/>
      <c r="P91" s="2"/>
      <c r="Q91" s="3"/>
      <c r="R91" s="5"/>
    </row>
    <row r="92" spans="1:24" x14ac:dyDescent="0.25">
      <c r="A92" s="9"/>
      <c r="B92" s="9"/>
      <c r="C92" s="7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3"/>
      <c r="R92" s="5"/>
    </row>
    <row r="93" spans="1:24" x14ac:dyDescent="0.25">
      <c r="C93" s="7"/>
      <c r="I93" s="2"/>
      <c r="J93" s="2"/>
      <c r="K93" s="2"/>
      <c r="L93" s="2"/>
      <c r="M93" s="2"/>
      <c r="N93" s="2"/>
      <c r="O93" s="2"/>
      <c r="P93" s="2"/>
      <c r="Q93" s="3"/>
      <c r="R93" s="5"/>
    </row>
    <row r="94" spans="1:24" x14ac:dyDescent="0.25">
      <c r="C94" s="7"/>
      <c r="J94" s="2"/>
      <c r="K94" s="2"/>
      <c r="L94" s="2"/>
      <c r="M94" s="2"/>
      <c r="N94" s="2"/>
      <c r="O94" s="2"/>
      <c r="P94" s="2"/>
      <c r="Q94" s="3"/>
      <c r="R94" s="5"/>
    </row>
    <row r="95" spans="1:24" x14ac:dyDescent="0.25">
      <c r="A95" s="11"/>
      <c r="B95" s="11"/>
      <c r="C95" s="5"/>
      <c r="D95" s="11"/>
      <c r="J95" s="2"/>
      <c r="K95" s="2"/>
      <c r="L95" s="2"/>
      <c r="M95" s="2"/>
      <c r="N95" s="2"/>
      <c r="O95" s="2"/>
      <c r="P95" s="2"/>
      <c r="Q95" s="3"/>
      <c r="R95" s="5"/>
    </row>
    <row r="96" spans="1:24" x14ac:dyDescent="0.25">
      <c r="A96" s="11"/>
      <c r="B96" s="11"/>
      <c r="C96" s="7"/>
      <c r="D96" s="11"/>
      <c r="I96" s="13"/>
      <c r="J96" s="2"/>
      <c r="K96" s="2"/>
      <c r="L96" s="2"/>
      <c r="M96" s="2"/>
      <c r="N96" s="2"/>
      <c r="O96" s="2"/>
      <c r="P96" s="2"/>
      <c r="Q96" s="3"/>
      <c r="R96" s="5"/>
    </row>
    <row r="97" spans="1:18" x14ac:dyDescent="0.25">
      <c r="A97" s="11"/>
      <c r="B97" s="11"/>
      <c r="C97" s="7"/>
      <c r="D97" s="11"/>
      <c r="J97" s="2"/>
      <c r="K97" s="2"/>
      <c r="L97" s="2"/>
      <c r="M97" s="2"/>
      <c r="N97" s="2"/>
      <c r="O97" s="2"/>
      <c r="P97" s="2"/>
      <c r="Q97" s="3"/>
      <c r="R97" s="5"/>
    </row>
    <row r="98" spans="1:18" x14ac:dyDescent="0.25">
      <c r="A98" s="11"/>
      <c r="B98" s="11"/>
      <c r="C98" s="5"/>
      <c r="D98" s="11"/>
      <c r="J98" s="2"/>
      <c r="K98" s="2"/>
      <c r="L98" s="2"/>
      <c r="M98" s="2"/>
      <c r="N98" s="2"/>
      <c r="O98" s="2"/>
      <c r="P98" s="2"/>
      <c r="Q98" s="3"/>
      <c r="R98" s="5"/>
    </row>
    <row r="99" spans="1:18" x14ac:dyDescent="0.25">
      <c r="H99" s="16"/>
    </row>
    <row r="100" spans="1:18" x14ac:dyDescent="0.25">
      <c r="H100" s="16"/>
    </row>
    <row r="101" spans="1:18" x14ac:dyDescent="0.25">
      <c r="H101" s="16"/>
    </row>
    <row r="102" spans="1:18" x14ac:dyDescent="0.25">
      <c r="H102" s="16"/>
    </row>
    <row r="103" spans="1:18" x14ac:dyDescent="0.25">
      <c r="H103" s="16"/>
    </row>
    <row r="104" spans="1:18" x14ac:dyDescent="0.25">
      <c r="H104" s="16"/>
    </row>
    <row r="105" spans="1:18" x14ac:dyDescent="0.25">
      <c r="H105" s="16"/>
    </row>
    <row r="106" spans="1:18" x14ac:dyDescent="0.25">
      <c r="H106" s="16"/>
    </row>
    <row r="107" spans="1:18" x14ac:dyDescent="0.25">
      <c r="C107" s="10"/>
      <c r="E107" s="2"/>
      <c r="F107" s="2"/>
      <c r="G107" s="2"/>
      <c r="H107" s="17"/>
      <c r="I107" s="2"/>
      <c r="J107" s="3"/>
      <c r="K107" s="4"/>
      <c r="L107" s="7"/>
      <c r="M107" s="7"/>
      <c r="N107" s="3"/>
      <c r="O107" s="6"/>
      <c r="P107" s="6"/>
      <c r="Q107" s="6"/>
      <c r="R107" s="86"/>
    </row>
    <row r="108" spans="1:18" x14ac:dyDescent="0.25">
      <c r="G108" s="14"/>
      <c r="H108" s="14"/>
      <c r="L108" s="15"/>
      <c r="M108" s="15"/>
    </row>
    <row r="109" spans="1:18" x14ac:dyDescent="0.25">
      <c r="G109" s="14"/>
      <c r="H109" s="14"/>
      <c r="L109" s="15"/>
      <c r="M109" s="15"/>
    </row>
    <row r="110" spans="1:18" x14ac:dyDescent="0.25">
      <c r="H110" s="14"/>
      <c r="I110" s="14"/>
      <c r="O110" s="15"/>
      <c r="P110" s="15"/>
    </row>
    <row r="111" spans="1:18" x14ac:dyDescent="0.25">
      <c r="G111" s="14"/>
      <c r="H111" s="14"/>
      <c r="L111" s="15"/>
      <c r="M111" s="15"/>
    </row>
    <row r="112" spans="1:18" x14ac:dyDescent="0.25">
      <c r="C112" s="12"/>
      <c r="E112" s="2"/>
      <c r="F112" s="2"/>
      <c r="G112" s="2"/>
      <c r="H112" s="17"/>
      <c r="I112" s="2"/>
      <c r="J112" s="3"/>
      <c r="K112" s="4"/>
      <c r="L112" s="7"/>
      <c r="M112" s="7"/>
      <c r="N112" s="3"/>
      <c r="O112" s="6"/>
      <c r="P112" s="6"/>
      <c r="Q112" s="6"/>
      <c r="R112" s="86"/>
    </row>
    <row r="113" spans="1:18" x14ac:dyDescent="0.25">
      <c r="A113" s="1"/>
      <c r="B113" s="1"/>
      <c r="C113" s="5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3"/>
      <c r="R113" s="5"/>
    </row>
    <row r="114" spans="1:18" x14ac:dyDescent="0.25">
      <c r="A114" s="1"/>
      <c r="B114" s="1"/>
      <c r="C114" s="7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3"/>
      <c r="R114" s="5"/>
    </row>
    <row r="115" spans="1:18" x14ac:dyDescent="0.25">
      <c r="C115" s="5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3"/>
      <c r="R115" s="5"/>
    </row>
    <row r="116" spans="1:18" x14ac:dyDescent="0.25">
      <c r="C116" s="5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3"/>
      <c r="R116" s="5"/>
    </row>
    <row r="117" spans="1:18" x14ac:dyDescent="0.25">
      <c r="C117" s="5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3"/>
      <c r="R117" s="5"/>
    </row>
    <row r="118" spans="1:18" x14ac:dyDescent="0.25">
      <c r="A118" s="1"/>
      <c r="B118" s="1"/>
      <c r="C118" s="7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3"/>
      <c r="R118" s="5"/>
    </row>
    <row r="119" spans="1:18" x14ac:dyDescent="0.25">
      <c r="A119" s="1"/>
      <c r="B119" s="1"/>
      <c r="C119" s="7"/>
      <c r="D119" s="2"/>
      <c r="E119" s="2"/>
      <c r="F119" s="2"/>
      <c r="G119" s="2"/>
      <c r="H119" s="2"/>
      <c r="I119" s="9"/>
      <c r="J119" s="2"/>
      <c r="K119" s="2"/>
      <c r="L119" s="2"/>
      <c r="M119" s="2"/>
      <c r="N119" s="2"/>
      <c r="O119" s="2"/>
      <c r="P119" s="2"/>
      <c r="Q119" s="3"/>
      <c r="R119" s="5"/>
    </row>
    <row r="120" spans="1:18" x14ac:dyDescent="0.25">
      <c r="A120" s="1"/>
      <c r="B120" s="1"/>
      <c r="C120" s="7"/>
      <c r="D120" s="2"/>
      <c r="E120" s="2"/>
      <c r="F120" s="2"/>
      <c r="G120" s="2"/>
      <c r="H120" s="2"/>
      <c r="I120" s="9"/>
      <c r="J120" s="2"/>
      <c r="K120" s="2"/>
      <c r="L120" s="2"/>
      <c r="M120" s="2"/>
      <c r="N120" s="2"/>
      <c r="O120" s="2"/>
      <c r="P120" s="2"/>
      <c r="Q120" s="3"/>
      <c r="R120" s="5"/>
    </row>
    <row r="121" spans="1:18" x14ac:dyDescent="0.25">
      <c r="A121" s="1"/>
      <c r="B121" s="1"/>
      <c r="C121" s="7"/>
      <c r="D121" s="2"/>
      <c r="E121" s="2"/>
      <c r="F121" s="2"/>
      <c r="G121" s="2"/>
      <c r="H121" s="2"/>
      <c r="I121" s="9"/>
      <c r="J121" s="2"/>
      <c r="K121" s="2"/>
      <c r="L121" s="2"/>
      <c r="M121" s="2"/>
      <c r="N121" s="2"/>
      <c r="O121" s="2"/>
      <c r="P121" s="2"/>
      <c r="Q121" s="3"/>
      <c r="R121" s="5"/>
    </row>
    <row r="122" spans="1:18" x14ac:dyDescent="0.25">
      <c r="A122" s="1"/>
      <c r="B122" s="1"/>
      <c r="C122" s="5"/>
      <c r="D122" s="2"/>
      <c r="E122" s="2"/>
      <c r="F122" s="2"/>
      <c r="G122" s="2"/>
      <c r="H122" s="2"/>
      <c r="I122" s="9"/>
      <c r="J122" s="2"/>
      <c r="K122" s="2"/>
      <c r="L122" s="2"/>
      <c r="M122" s="2"/>
      <c r="N122" s="2"/>
      <c r="O122" s="2"/>
      <c r="P122" s="2"/>
      <c r="Q122" s="3"/>
      <c r="R122" s="5"/>
    </row>
    <row r="123" spans="1:18" x14ac:dyDescent="0.25">
      <c r="A123" s="1"/>
      <c r="B123" s="1"/>
      <c r="C123" s="7"/>
      <c r="D123" s="2"/>
      <c r="E123" s="2"/>
      <c r="F123" s="2"/>
      <c r="G123" s="2"/>
      <c r="H123" s="2"/>
      <c r="I123" s="9"/>
      <c r="J123" s="2"/>
      <c r="K123" s="2"/>
      <c r="L123" s="2"/>
      <c r="M123" s="2"/>
      <c r="N123" s="2"/>
      <c r="O123" s="2"/>
      <c r="P123" s="2"/>
      <c r="Q123" s="3"/>
      <c r="R123" s="5"/>
    </row>
    <row r="124" spans="1:18" x14ac:dyDescent="0.25">
      <c r="A124" s="1"/>
      <c r="B124" s="1"/>
      <c r="C124" s="5"/>
      <c r="D124" s="2"/>
      <c r="E124" s="2"/>
      <c r="F124" s="2"/>
      <c r="G124" s="2"/>
      <c r="H124" s="2"/>
      <c r="I124" s="9"/>
      <c r="J124" s="2"/>
      <c r="K124" s="2"/>
      <c r="L124" s="2"/>
      <c r="M124" s="2"/>
      <c r="N124" s="2"/>
      <c r="O124" s="2"/>
      <c r="P124" s="2"/>
      <c r="Q124" s="3"/>
      <c r="R124" s="5"/>
    </row>
    <row r="125" spans="1:18" x14ac:dyDescent="0.25">
      <c r="A125" s="1"/>
      <c r="B125" s="1"/>
      <c r="C125" s="5"/>
      <c r="D125" s="2"/>
      <c r="E125" s="2"/>
      <c r="F125" s="2"/>
      <c r="G125" s="2"/>
      <c r="H125" s="2"/>
      <c r="I125" s="9"/>
      <c r="J125" s="2"/>
      <c r="K125" s="2"/>
      <c r="L125" s="2"/>
      <c r="M125" s="2"/>
      <c r="N125" s="2"/>
      <c r="O125" s="2"/>
      <c r="P125" s="2"/>
      <c r="Q125" s="3"/>
      <c r="R125" s="5"/>
    </row>
    <row r="126" spans="1:18" x14ac:dyDescent="0.25">
      <c r="A126" s="1"/>
      <c r="B126" s="1"/>
      <c r="C126" s="7"/>
      <c r="D126" s="2"/>
      <c r="E126" s="2"/>
      <c r="F126" s="2"/>
      <c r="G126" s="2"/>
      <c r="H126" s="2"/>
      <c r="I126" s="9"/>
      <c r="J126" s="2"/>
      <c r="K126" s="2"/>
      <c r="L126" s="2"/>
      <c r="M126" s="2"/>
      <c r="N126" s="2"/>
      <c r="O126" s="2"/>
      <c r="P126" s="2"/>
      <c r="Q126" s="3"/>
      <c r="R126" s="5"/>
    </row>
    <row r="127" spans="1:18" x14ac:dyDescent="0.25">
      <c r="A127" s="1"/>
      <c r="B127" s="1"/>
      <c r="C127" s="7"/>
      <c r="D127" s="2"/>
      <c r="E127" s="2"/>
      <c r="F127" s="2"/>
      <c r="G127" s="2"/>
      <c r="H127" s="2"/>
      <c r="I127" s="9"/>
      <c r="J127" s="2"/>
      <c r="K127" s="2"/>
      <c r="L127" s="2"/>
      <c r="M127" s="2"/>
      <c r="N127" s="2"/>
      <c r="O127" s="2"/>
      <c r="P127" s="2"/>
      <c r="Q127" s="3"/>
      <c r="R127" s="5"/>
    </row>
    <row r="128" spans="1:18" x14ac:dyDescent="0.25">
      <c r="A128" s="1"/>
      <c r="B128" s="1"/>
      <c r="C128" s="5"/>
      <c r="D128" s="2"/>
      <c r="E128" s="2"/>
      <c r="F128" s="2"/>
      <c r="G128" s="2"/>
      <c r="H128" s="2"/>
      <c r="I128" s="9"/>
      <c r="J128" s="2"/>
      <c r="K128" s="2"/>
      <c r="L128" s="2"/>
      <c r="M128" s="2"/>
      <c r="N128" s="2"/>
      <c r="O128" s="2"/>
      <c r="P128" s="2"/>
      <c r="Q128" s="3"/>
      <c r="R128" s="5"/>
    </row>
    <row r="129" spans="4:17" x14ac:dyDescent="0.25"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10"/>
    </row>
    <row r="130" spans="4:17" x14ac:dyDescent="0.25"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10"/>
    </row>
    <row r="131" spans="4:17" x14ac:dyDescent="0.25"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10"/>
    </row>
    <row r="132" spans="4:17" x14ac:dyDescent="0.25"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10"/>
    </row>
    <row r="133" spans="4:17" x14ac:dyDescent="0.25"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10"/>
    </row>
    <row r="134" spans="4:17" x14ac:dyDescent="0.25"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10"/>
    </row>
    <row r="135" spans="4:17" x14ac:dyDescent="0.25"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10"/>
    </row>
    <row r="136" spans="4:17" x14ac:dyDescent="0.25"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10"/>
    </row>
    <row r="137" spans="4:17" x14ac:dyDescent="0.25"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10"/>
    </row>
    <row r="138" spans="4:17" x14ac:dyDescent="0.25"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10"/>
    </row>
    <row r="139" spans="4:17" x14ac:dyDescent="0.25"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10"/>
    </row>
    <row r="140" spans="4:17" x14ac:dyDescent="0.25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10"/>
    </row>
    <row r="141" spans="4:17" x14ac:dyDescent="0.25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10"/>
    </row>
    <row r="142" spans="4:17" x14ac:dyDescent="0.25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10"/>
    </row>
    <row r="143" spans="4:17" x14ac:dyDescent="0.25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10"/>
    </row>
    <row r="144" spans="4:17" x14ac:dyDescent="0.25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10"/>
    </row>
    <row r="145" spans="4:17" x14ac:dyDescent="0.25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10"/>
    </row>
    <row r="146" spans="4:17" x14ac:dyDescent="0.25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10"/>
    </row>
    <row r="147" spans="4:17" x14ac:dyDescent="0.25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10"/>
    </row>
    <row r="148" spans="4:17" x14ac:dyDescent="0.25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10"/>
    </row>
    <row r="149" spans="4:17" x14ac:dyDescent="0.25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10"/>
    </row>
    <row r="150" spans="4:17" x14ac:dyDescent="0.25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10"/>
    </row>
    <row r="151" spans="4:17" x14ac:dyDescent="0.25">
      <c r="D151" s="9"/>
      <c r="E151" s="9"/>
      <c r="F151" s="9"/>
      <c r="G151" s="9"/>
      <c r="H151" s="9"/>
      <c r="I151" s="8"/>
      <c r="J151" s="9"/>
      <c r="K151" s="9"/>
      <c r="L151" s="9"/>
      <c r="M151" s="9"/>
      <c r="N151" s="9"/>
      <c r="O151" s="9"/>
      <c r="P151" s="9"/>
      <c r="Q151" s="10"/>
    </row>
    <row r="152" spans="4:17" x14ac:dyDescent="0.25">
      <c r="D152" s="9"/>
      <c r="E152" s="9"/>
      <c r="F152" s="9"/>
      <c r="G152" s="9"/>
      <c r="H152" s="9"/>
      <c r="J152" s="9"/>
      <c r="K152" s="9"/>
      <c r="L152" s="9"/>
      <c r="M152" s="9"/>
      <c r="N152" s="9"/>
      <c r="O152" s="9"/>
      <c r="P152" s="9"/>
      <c r="Q152" s="10"/>
    </row>
    <row r="153" spans="4:17" x14ac:dyDescent="0.25">
      <c r="D153" s="9"/>
      <c r="E153" s="9"/>
      <c r="F153" s="9"/>
      <c r="G153" s="9"/>
      <c r="H153" s="9"/>
      <c r="J153" s="9"/>
      <c r="K153" s="9"/>
      <c r="L153" s="9"/>
      <c r="M153" s="9"/>
      <c r="N153" s="9"/>
      <c r="O153" s="9"/>
      <c r="P153" s="9"/>
      <c r="Q153" s="10"/>
    </row>
    <row r="154" spans="4:17" x14ac:dyDescent="0.25">
      <c r="D154" s="9"/>
      <c r="E154" s="9"/>
      <c r="F154" s="9"/>
      <c r="G154" s="9"/>
      <c r="H154" s="9"/>
      <c r="J154" s="9"/>
      <c r="K154" s="9"/>
      <c r="L154" s="9"/>
      <c r="M154" s="9"/>
      <c r="N154" s="9"/>
      <c r="O154" s="9"/>
      <c r="P154" s="9"/>
      <c r="Q154" s="10"/>
    </row>
    <row r="155" spans="4:17" x14ac:dyDescent="0.25">
      <c r="D155" s="9"/>
      <c r="E155" s="9"/>
      <c r="F155" s="9"/>
      <c r="G155" s="9"/>
      <c r="H155" s="9"/>
      <c r="J155" s="9"/>
      <c r="K155" s="9"/>
      <c r="L155" s="9"/>
      <c r="M155" s="9"/>
      <c r="N155" s="9"/>
      <c r="O155" s="9"/>
      <c r="P155" s="9"/>
      <c r="Q155" s="10"/>
    </row>
    <row r="156" spans="4:17" x14ac:dyDescent="0.25">
      <c r="D156" s="9"/>
      <c r="E156" s="9"/>
      <c r="F156" s="9"/>
      <c r="G156" s="9"/>
      <c r="H156" s="9"/>
      <c r="J156" s="9"/>
      <c r="K156" s="9"/>
      <c r="L156" s="9"/>
      <c r="M156" s="9"/>
      <c r="N156" s="9"/>
      <c r="O156" s="9"/>
      <c r="P156" s="9"/>
      <c r="Q156" s="10"/>
    </row>
    <row r="157" spans="4:17" x14ac:dyDescent="0.25">
      <c r="D157" s="9"/>
      <c r="E157" s="9"/>
      <c r="F157" s="9"/>
      <c r="G157" s="9"/>
      <c r="H157" s="9"/>
      <c r="J157" s="9"/>
      <c r="K157" s="9"/>
      <c r="L157" s="9"/>
      <c r="M157" s="9"/>
      <c r="N157" s="9"/>
      <c r="O157" s="9"/>
      <c r="P157" s="9"/>
      <c r="Q157" s="10"/>
    </row>
    <row r="158" spans="4:17" x14ac:dyDescent="0.25">
      <c r="D158" s="9"/>
      <c r="E158" s="9"/>
      <c r="F158" s="9"/>
      <c r="G158" s="9"/>
      <c r="H158" s="9"/>
      <c r="J158" s="9"/>
      <c r="K158" s="9"/>
      <c r="L158" s="9"/>
      <c r="M158" s="9"/>
      <c r="N158" s="9"/>
      <c r="O158" s="9"/>
      <c r="P158" s="9"/>
      <c r="Q158" s="10"/>
    </row>
    <row r="159" spans="4:17" x14ac:dyDescent="0.25">
      <c r="D159" s="9"/>
      <c r="E159" s="9"/>
      <c r="F159" s="9"/>
      <c r="G159" s="9"/>
      <c r="H159" s="9"/>
      <c r="J159" s="9"/>
      <c r="K159" s="9"/>
      <c r="L159" s="9"/>
      <c r="M159" s="9"/>
      <c r="N159" s="9"/>
      <c r="O159" s="9"/>
      <c r="P159" s="9"/>
      <c r="Q159" s="10"/>
    </row>
    <row r="160" spans="4:17" x14ac:dyDescent="0.25">
      <c r="D160" s="9"/>
      <c r="E160" s="9"/>
      <c r="F160" s="9"/>
      <c r="G160" s="9"/>
      <c r="H160" s="9"/>
      <c r="J160" s="9"/>
      <c r="K160" s="9"/>
      <c r="L160" s="9"/>
      <c r="M160" s="9"/>
      <c r="N160" s="9"/>
      <c r="O160" s="9"/>
      <c r="P160" s="9"/>
      <c r="Q160" s="10"/>
    </row>
    <row r="161" spans="4:16" x14ac:dyDescent="0.25">
      <c r="D161" s="8"/>
      <c r="E161" s="8"/>
      <c r="F161" s="8"/>
      <c r="G161" s="8"/>
      <c r="H161" s="8"/>
      <c r="J161" s="8"/>
      <c r="K161" s="8"/>
      <c r="L161" s="8"/>
      <c r="M161" s="8"/>
      <c r="N161" s="8"/>
      <c r="O161" s="8"/>
      <c r="P161" s="8"/>
    </row>
  </sheetData>
  <protectedRanges>
    <protectedRange sqref="D95:D97 A95:B97 A63:B63" name="Range2_2_1"/>
    <protectedRange sqref="D98 A98:B98 A70:B70" name="Range2_4_1"/>
    <protectedRange sqref="A75:B77" name="Range2_10_1"/>
    <protectedRange sqref="A78:B78" name="Range2_12_1"/>
    <protectedRange sqref="A82:B82" name="Range2_18_1"/>
    <protectedRange sqref="A85:B89" name="Range2_20_1"/>
    <protectedRange sqref="A90:B92 A28:B41 A43:B45 A48:B50 A26:B26" name="Range2_32_1"/>
    <protectedRange sqref="A23:B23 A4:B21" name="Range2_4_1_1"/>
    <protectedRange sqref="A24:B24" name="Range2_8_1"/>
    <protectedRange sqref="A25:B25" name="Range2_14_1"/>
  </protectedRanges>
  <mergeCells count="12">
    <mergeCell ref="A83:X83"/>
    <mergeCell ref="A64:X64"/>
    <mergeCell ref="A71:X71"/>
    <mergeCell ref="A79:X79"/>
    <mergeCell ref="D2:Q2"/>
    <mergeCell ref="R2:X2"/>
    <mergeCell ref="A27:X27"/>
    <mergeCell ref="A42:X42"/>
    <mergeCell ref="A46:X46"/>
    <mergeCell ref="A52:X52"/>
    <mergeCell ref="A22:X22"/>
    <mergeCell ref="A3:X3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FA7555-6D4F-4821-B533-9CB1E6E21B92}">
          <x14:formula1>
            <xm:f>'Age Categories'!$A$1:$A$10</xm:f>
          </x14:formula1>
          <xm:sqref>B28:B43 B21 B23:B26 B45:B1048576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93CB7-BF9D-4973-8135-339A7A735181}">
  <dimension ref="A1:A10"/>
  <sheetViews>
    <sheetView workbookViewId="0">
      <selection activeCell="A11" sqref="A11"/>
    </sheetView>
  </sheetViews>
  <sheetFormatPr defaultRowHeight="15" x14ac:dyDescent="0.25"/>
  <sheetData>
    <row r="1" spans="1:1" x14ac:dyDescent="0.25">
      <c r="A1" t="s">
        <v>2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5</v>
      </c>
    </row>
    <row r="5" spans="1:1" x14ac:dyDescent="0.25">
      <c r="A5" t="s">
        <v>6</v>
      </c>
    </row>
    <row r="6" spans="1:1" x14ac:dyDescent="0.25">
      <c r="A6" t="s">
        <v>8</v>
      </c>
    </row>
    <row r="7" spans="1:1" x14ac:dyDescent="0.25">
      <c r="A7" t="s">
        <v>7</v>
      </c>
    </row>
    <row r="8" spans="1:1" x14ac:dyDescent="0.25">
      <c r="A8" t="s">
        <v>25</v>
      </c>
    </row>
    <row r="9" spans="1:1" x14ac:dyDescent="0.25">
      <c r="A9" t="s">
        <v>26</v>
      </c>
    </row>
    <row r="10" spans="1:1" x14ac:dyDescent="0.25">
      <c r="A10" t="s">
        <v>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5D2E7B09C74B4AB62F874E13226C9C" ma:contentTypeVersion="14" ma:contentTypeDescription="Create a new document." ma:contentTypeScope="" ma:versionID="1bef75d5872fd793e6ca53d5b402191b">
  <xsd:schema xmlns:xsd="http://www.w3.org/2001/XMLSchema" xmlns:xs="http://www.w3.org/2001/XMLSchema" xmlns:p="http://schemas.microsoft.com/office/2006/metadata/properties" xmlns:ns3="abe7220a-aa7c-449a-89fc-53516ec599ea" xmlns:ns4="78d82006-b0c3-46eb-a500-a4e6f3f645f9" targetNamespace="http://schemas.microsoft.com/office/2006/metadata/properties" ma:root="true" ma:fieldsID="e2812d25ac4fce36c8635456e35d5a26" ns3:_="" ns4:_="">
    <xsd:import namespace="abe7220a-aa7c-449a-89fc-53516ec599ea"/>
    <xsd:import namespace="78d82006-b0c3-46eb-a500-a4e6f3f645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7220a-aa7c-449a-89fc-53516ec599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d82006-b0c3-46eb-a500-a4e6f3f645f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B214E0-0B5C-41DD-BDC6-897984454991}">
  <ds:schemaRefs>
    <ds:schemaRef ds:uri="http://purl.org/dc/terms/"/>
    <ds:schemaRef ds:uri="abe7220a-aa7c-449a-89fc-53516ec599ea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78d82006-b0c3-46eb-a500-a4e6f3f645f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E34DF17-19FC-47C1-8683-95AD2308A5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01228B-06E7-4549-9072-CD306D41EF50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abe7220a-aa7c-449a-89fc-53516ec599ea"/>
    <ds:schemaRef ds:uri="78d82006-b0c3-46eb-a500-a4e6f3f645f9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Ladies</vt:lpstr>
      <vt:lpstr>Lady Vets</vt:lpstr>
      <vt:lpstr>Men</vt:lpstr>
      <vt:lpstr>Men Vets</vt:lpstr>
      <vt:lpstr>Age Categories</vt:lpstr>
      <vt:lpstr>Ladies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</dc:creator>
  <cp:keywords/>
  <dc:description/>
  <cp:lastModifiedBy>Emma Wright</cp:lastModifiedBy>
  <cp:revision/>
  <cp:lastPrinted>2024-01-12T10:23:14Z</cp:lastPrinted>
  <dcterms:created xsi:type="dcterms:W3CDTF">2016-11-09T21:14:34Z</dcterms:created>
  <dcterms:modified xsi:type="dcterms:W3CDTF">2024-09-06T13:42:38Z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0x0101008E5D2E7B09C74B4AB62F874E13226C9C</vt:lpwstr>
  </property>
</Properties>
</file>