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https://greatermanchester-my.sharepoint.com/personal/emma_wright_srft_nhs_uk/Documents/Personal/WRR/New website/Results/"/>
    </mc:Choice>
  </mc:AlternateContent>
  <xr:revisionPtr revIDLastSave="0" documentId="8_{46D44E85-439E-4C16-9DAD-B88ABB72208E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Ladies" sheetId="1" r:id="rId1"/>
    <sheet name="Lady Vets" sheetId="2" r:id="rId2"/>
    <sheet name="Men" sheetId="3" r:id="rId3"/>
    <sheet name="Men Vets" sheetId="4" r:id="rId4"/>
    <sheet name="Age Categories" sheetId="5" state="hidden" r:id="rId5"/>
  </sheets>
  <definedNames>
    <definedName name="_xlnm._FilterDatabase" localSheetId="0" hidden="1">Ladies!$A$1:$AD$72</definedName>
    <definedName name="_xlnm._FilterDatabase" localSheetId="2" hidden="1">Men!$A$2:$AD$72</definedName>
    <definedName name="Ladies">Ladies!$A$3:$W$37</definedName>
    <definedName name="Men">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9" roundtripDataChecksum="lgbUMXk9WtfGd3bI1COnbgC04od0+WATyBcojqH1DK4="/>
    </ext>
  </extLst>
</workbook>
</file>

<file path=xl/calcChain.xml><?xml version="1.0" encoding="utf-8"?>
<calcChain xmlns="http://schemas.openxmlformats.org/spreadsheetml/2006/main">
  <c r="AB72" i="1" l="1"/>
  <c r="AA72" i="1"/>
  <c r="Z72" i="1"/>
  <c r="Y72" i="1"/>
  <c r="X72" i="1"/>
  <c r="W72" i="1"/>
  <c r="AB71" i="1"/>
  <c r="AA71" i="1"/>
  <c r="Z71" i="1"/>
  <c r="Y71" i="1"/>
  <c r="X71" i="1"/>
  <c r="W71" i="1"/>
  <c r="AB70" i="1"/>
  <c r="AA70" i="1"/>
  <c r="Z70" i="1"/>
  <c r="Y70" i="1"/>
  <c r="X70" i="1"/>
  <c r="W70" i="1"/>
  <c r="AB69" i="1"/>
  <c r="AA69" i="1"/>
  <c r="Z69" i="1"/>
  <c r="Y69" i="1"/>
  <c r="X69" i="1"/>
  <c r="W69" i="1"/>
  <c r="AB68" i="1"/>
  <c r="AA68" i="1"/>
  <c r="Z68" i="1"/>
  <c r="Y68" i="1"/>
  <c r="X68" i="1"/>
  <c r="W68" i="1"/>
  <c r="AB67" i="1"/>
  <c r="AA67" i="1"/>
  <c r="Z67" i="1"/>
  <c r="Y67" i="1"/>
  <c r="X67" i="1"/>
  <c r="W67" i="1"/>
  <c r="AB66" i="1"/>
  <c r="AA66" i="1"/>
  <c r="Z66" i="1"/>
  <c r="Y66" i="1"/>
  <c r="X66" i="1"/>
  <c r="W66" i="1"/>
  <c r="AB65" i="1"/>
  <c r="AA65" i="1"/>
  <c r="Z65" i="1"/>
  <c r="Y65" i="1"/>
  <c r="X65" i="1"/>
  <c r="W65" i="1"/>
  <c r="AB64" i="1"/>
  <c r="AA64" i="1"/>
  <c r="Z64" i="1"/>
  <c r="Y64" i="1"/>
  <c r="X64" i="1"/>
  <c r="W64" i="1"/>
  <c r="AB63" i="1"/>
  <c r="AA63" i="1"/>
  <c r="Z63" i="1"/>
  <c r="Y63" i="1"/>
  <c r="X63" i="1"/>
  <c r="W63" i="1"/>
  <c r="AB62" i="1"/>
  <c r="AA62" i="1"/>
  <c r="Z62" i="1"/>
  <c r="Y62" i="1"/>
  <c r="X62" i="1"/>
  <c r="W62" i="1"/>
  <c r="AB61" i="1"/>
  <c r="AA61" i="1"/>
  <c r="Z61" i="1"/>
  <c r="Y61" i="1"/>
  <c r="X61" i="1"/>
  <c r="W61" i="1"/>
  <c r="AB60" i="1"/>
  <c r="AA60" i="1"/>
  <c r="Z60" i="1"/>
  <c r="Y60" i="1"/>
  <c r="X60" i="1"/>
  <c r="W60" i="1"/>
  <c r="AB59" i="1"/>
  <c r="AA59" i="1"/>
  <c r="Z59" i="1"/>
  <c r="Y59" i="1"/>
  <c r="X59" i="1"/>
  <c r="W59" i="1"/>
  <c r="AB58" i="1"/>
  <c r="AA58" i="1"/>
  <c r="Z58" i="1"/>
  <c r="Y58" i="1"/>
  <c r="X58" i="1"/>
  <c r="W58" i="1"/>
  <c r="AB57" i="1"/>
  <c r="AA57" i="1"/>
  <c r="Z57" i="1"/>
  <c r="Y57" i="1"/>
  <c r="X57" i="1"/>
  <c r="AB56" i="1"/>
  <c r="AA56" i="1"/>
  <c r="Z56" i="1"/>
  <c r="Y56" i="1"/>
  <c r="X56" i="1"/>
  <c r="AB55" i="1"/>
  <c r="AA55" i="1"/>
  <c r="Z55" i="1"/>
  <c r="Y55" i="1"/>
  <c r="X55" i="1"/>
  <c r="AB54" i="1"/>
  <c r="AA54" i="1"/>
  <c r="Z54" i="1"/>
  <c r="Y54" i="1"/>
  <c r="X54" i="1"/>
  <c r="AB53" i="1"/>
  <c r="AA53" i="1"/>
  <c r="Z53" i="1"/>
  <c r="Y53" i="1"/>
  <c r="X53" i="1"/>
  <c r="W53" i="1"/>
  <c r="AB52" i="1"/>
  <c r="AA52" i="1"/>
  <c r="Z52" i="1"/>
  <c r="Y52" i="1"/>
  <c r="X52" i="1"/>
  <c r="W52" i="1"/>
  <c r="AB51" i="1"/>
  <c r="AA51" i="1"/>
  <c r="Z51" i="1"/>
  <c r="Y51" i="1"/>
  <c r="X51" i="1"/>
  <c r="W51" i="1"/>
  <c r="AB50" i="1"/>
  <c r="AA50" i="1"/>
  <c r="Z50" i="1"/>
  <c r="Y50" i="1"/>
  <c r="X50" i="1"/>
  <c r="AB49" i="1"/>
  <c r="AA49" i="1"/>
  <c r="Z49" i="1"/>
  <c r="Y49" i="1"/>
  <c r="X49" i="1"/>
  <c r="AB48" i="1"/>
  <c r="AA48" i="1"/>
  <c r="Z48" i="1"/>
  <c r="Y48" i="1"/>
  <c r="X48" i="1"/>
  <c r="AB47" i="1"/>
  <c r="AA47" i="1"/>
  <c r="Z47" i="1"/>
  <c r="Y47" i="1"/>
  <c r="X47" i="1"/>
  <c r="AB46" i="1"/>
  <c r="AA46" i="1"/>
  <c r="Z46" i="1"/>
  <c r="Y46" i="1"/>
  <c r="X46" i="1"/>
  <c r="AB45" i="1"/>
  <c r="AA45" i="1"/>
  <c r="Z45" i="1"/>
  <c r="Y45" i="1"/>
  <c r="X45" i="1"/>
  <c r="AB44" i="1"/>
  <c r="AA44" i="1"/>
  <c r="Z44" i="1"/>
  <c r="Y44" i="1"/>
  <c r="X44" i="1"/>
  <c r="AB43" i="1"/>
  <c r="AA43" i="1"/>
  <c r="Z43" i="1"/>
  <c r="Y43" i="1"/>
  <c r="X43" i="1"/>
  <c r="AB42" i="1"/>
  <c r="AA42" i="1"/>
  <c r="Z42" i="1"/>
  <c r="Y42" i="1"/>
  <c r="X42" i="1"/>
  <c r="AB41" i="1"/>
  <c r="AA41" i="1"/>
  <c r="Z41" i="1"/>
  <c r="Y41" i="1"/>
  <c r="X41" i="1"/>
  <c r="AB40" i="1"/>
  <c r="AA40" i="1"/>
  <c r="Z40" i="1"/>
  <c r="Y40" i="1"/>
  <c r="X40" i="1"/>
  <c r="AB39" i="1"/>
  <c r="AA39" i="1"/>
  <c r="Z39" i="1"/>
  <c r="Y39" i="1"/>
  <c r="X39" i="1"/>
  <c r="W39" i="1"/>
  <c r="AB38" i="1"/>
  <c r="AA38" i="1"/>
  <c r="Z38" i="1"/>
  <c r="Y38" i="1"/>
  <c r="X38" i="1"/>
  <c r="W38" i="1"/>
  <c r="AB37" i="1"/>
  <c r="AA37" i="1"/>
  <c r="Z37" i="1"/>
  <c r="Y37" i="1"/>
  <c r="X37" i="1"/>
  <c r="W37" i="1"/>
  <c r="AB36" i="1"/>
  <c r="AA36" i="1"/>
  <c r="X36" i="1"/>
  <c r="Y36" i="1"/>
  <c r="Z36" i="1"/>
  <c r="W36" i="1"/>
  <c r="AB35" i="1"/>
  <c r="AA35" i="1"/>
  <c r="Z35" i="1"/>
  <c r="Y35" i="1"/>
  <c r="X35" i="1"/>
  <c r="AB34" i="1"/>
  <c r="AA34" i="1"/>
  <c r="Z34" i="1"/>
  <c r="Y34" i="1"/>
  <c r="X34" i="1"/>
  <c r="AB33" i="1"/>
  <c r="AA33" i="1"/>
  <c r="Z33" i="1"/>
  <c r="Y33" i="1"/>
  <c r="X33" i="1"/>
  <c r="AB32" i="1"/>
  <c r="AA32" i="1"/>
  <c r="Z32" i="1"/>
  <c r="Y32" i="1"/>
  <c r="X32" i="1"/>
  <c r="AB31" i="1"/>
  <c r="AA31" i="1"/>
  <c r="Z31" i="1"/>
  <c r="Y31" i="1"/>
  <c r="X31" i="1"/>
  <c r="AB30" i="1"/>
  <c r="AA30" i="1"/>
  <c r="Z30" i="1"/>
  <c r="Y30" i="1"/>
  <c r="X30" i="1"/>
  <c r="W30" i="1"/>
  <c r="AB29" i="1"/>
  <c r="AA29" i="1"/>
  <c r="Z29" i="1"/>
  <c r="Y29" i="1"/>
  <c r="X29" i="1"/>
  <c r="AB28" i="1"/>
  <c r="AA28" i="1"/>
  <c r="Z28" i="1"/>
  <c r="Y28" i="1"/>
  <c r="X28" i="1"/>
  <c r="AB27" i="1"/>
  <c r="AA27" i="1"/>
  <c r="Z27" i="1"/>
  <c r="Y27" i="1"/>
  <c r="X27" i="1"/>
  <c r="AB26" i="1"/>
  <c r="AA26" i="1"/>
  <c r="Z26" i="1"/>
  <c r="Y26" i="1"/>
  <c r="X26" i="1"/>
  <c r="W26" i="1"/>
  <c r="AB25" i="1"/>
  <c r="AA25" i="1"/>
  <c r="Z25" i="1"/>
  <c r="Y25" i="1"/>
  <c r="X25" i="1"/>
  <c r="W25" i="1"/>
  <c r="AB24" i="1"/>
  <c r="AA24" i="1"/>
  <c r="Z24" i="1"/>
  <c r="Y24" i="1"/>
  <c r="X24" i="1"/>
  <c r="W24" i="1"/>
  <c r="AB23" i="1"/>
  <c r="AA23" i="1"/>
  <c r="Z23" i="1"/>
  <c r="Y23" i="1"/>
  <c r="X23" i="1"/>
  <c r="AB22" i="1"/>
  <c r="AA22" i="1"/>
  <c r="Z22" i="1"/>
  <c r="Y22" i="1"/>
  <c r="X22" i="1"/>
  <c r="AB21" i="1"/>
  <c r="AA21" i="1"/>
  <c r="Z21" i="1"/>
  <c r="Y21" i="1"/>
  <c r="X21" i="1"/>
  <c r="AB20" i="1"/>
  <c r="AA20" i="1"/>
  <c r="Z20" i="1"/>
  <c r="Y20" i="1"/>
  <c r="X20" i="1"/>
  <c r="AB19" i="1"/>
  <c r="AA19" i="1"/>
  <c r="Z19" i="1"/>
  <c r="Y19" i="1"/>
  <c r="X19" i="1"/>
  <c r="AB18" i="1"/>
  <c r="AA18" i="1"/>
  <c r="Z18" i="1"/>
  <c r="Y18" i="1"/>
  <c r="X18" i="1"/>
  <c r="AB17" i="1"/>
  <c r="AA17" i="1"/>
  <c r="Z17" i="1"/>
  <c r="Y17" i="1"/>
  <c r="X17" i="1"/>
  <c r="AB16" i="1"/>
  <c r="AA16" i="1"/>
  <c r="Z16" i="1"/>
  <c r="Y16" i="1"/>
  <c r="X16" i="1"/>
  <c r="W16" i="1"/>
  <c r="AB15" i="1"/>
  <c r="AA15" i="1"/>
  <c r="Z15" i="1"/>
  <c r="Y15" i="1"/>
  <c r="X15" i="1"/>
  <c r="AB14" i="1"/>
  <c r="AA14" i="1"/>
  <c r="Z14" i="1"/>
  <c r="Y14" i="1"/>
  <c r="X14" i="1"/>
  <c r="AB13" i="1"/>
  <c r="AA13" i="1"/>
  <c r="Z13" i="1"/>
  <c r="Y13" i="1"/>
  <c r="X13" i="1"/>
  <c r="AB12" i="1"/>
  <c r="AA12" i="1"/>
  <c r="Z12" i="1"/>
  <c r="Y12" i="1"/>
  <c r="X12" i="1"/>
  <c r="W12" i="1"/>
  <c r="AB11" i="1"/>
  <c r="AA11" i="1"/>
  <c r="Z11" i="1"/>
  <c r="Y11" i="1"/>
  <c r="X11" i="1"/>
  <c r="W11" i="1"/>
  <c r="AB10" i="1"/>
  <c r="AA10" i="1"/>
  <c r="Z10" i="1"/>
  <c r="Y10" i="1"/>
  <c r="X10" i="1"/>
  <c r="AB9" i="1"/>
  <c r="AA9" i="1"/>
  <c r="Z9" i="1"/>
  <c r="Y9" i="1"/>
  <c r="X9" i="1"/>
  <c r="AB8" i="1"/>
  <c r="AA8" i="1"/>
  <c r="Z8" i="1"/>
  <c r="Y8" i="1"/>
  <c r="X8" i="1"/>
  <c r="AB7" i="1"/>
  <c r="AA7" i="1"/>
  <c r="Z7" i="1"/>
  <c r="Y7" i="1"/>
  <c r="X7" i="1"/>
  <c r="AB6" i="1"/>
  <c r="AA6" i="1"/>
  <c r="Z6" i="1"/>
  <c r="Y6" i="1"/>
  <c r="X6" i="1"/>
  <c r="AB5" i="1"/>
  <c r="AA5" i="1"/>
  <c r="Z5" i="1"/>
  <c r="Y5" i="1"/>
  <c r="X5" i="1"/>
  <c r="AB4" i="1"/>
  <c r="AA4" i="1"/>
  <c r="Z4" i="1"/>
  <c r="Y4" i="1"/>
  <c r="X4" i="1"/>
  <c r="W4" i="1"/>
  <c r="AB3" i="1"/>
  <c r="W3" i="1"/>
  <c r="AA3" i="1"/>
  <c r="Z3" i="1"/>
  <c r="Y3" i="1"/>
  <c r="X3" i="1"/>
  <c r="AB86" i="4"/>
  <c r="AA86" i="4"/>
  <c r="Z86" i="4"/>
  <c r="Y86" i="4"/>
  <c r="X86" i="4"/>
  <c r="W86" i="4"/>
  <c r="AB85" i="4"/>
  <c r="AA85" i="4"/>
  <c r="Z85" i="4"/>
  <c r="Y85" i="4"/>
  <c r="X85" i="4"/>
  <c r="W85" i="4"/>
  <c r="AB84" i="4"/>
  <c r="AA84" i="4"/>
  <c r="Z84" i="4"/>
  <c r="Y84" i="4"/>
  <c r="X84" i="4"/>
  <c r="W84" i="4"/>
  <c r="AB83" i="4"/>
  <c r="AA83" i="4"/>
  <c r="Z83" i="4"/>
  <c r="Y83" i="4"/>
  <c r="X83" i="4"/>
  <c r="W83" i="4"/>
  <c r="AB82" i="4"/>
  <c r="AA82" i="4"/>
  <c r="Z82" i="4"/>
  <c r="Y82" i="4"/>
  <c r="X82" i="4"/>
  <c r="W82" i="4"/>
  <c r="AB81" i="4"/>
  <c r="AA81" i="4"/>
  <c r="Z81" i="4"/>
  <c r="Y81" i="4"/>
  <c r="X81" i="4"/>
  <c r="W81" i="4"/>
  <c r="AB80" i="4"/>
  <c r="AA80" i="4"/>
  <c r="Z80" i="4"/>
  <c r="Y80" i="4"/>
  <c r="X80" i="4"/>
  <c r="W80" i="4"/>
  <c r="AB78" i="4"/>
  <c r="AA78" i="4"/>
  <c r="Z78" i="4"/>
  <c r="Y78" i="4"/>
  <c r="X78" i="4"/>
  <c r="W78" i="4"/>
  <c r="AB77" i="4"/>
  <c r="AA77" i="4"/>
  <c r="Z77" i="4"/>
  <c r="Y77" i="4"/>
  <c r="X77" i="4"/>
  <c r="W77" i="4"/>
  <c r="AB76" i="4"/>
  <c r="AA76" i="4"/>
  <c r="Z76" i="4"/>
  <c r="Y76" i="4"/>
  <c r="X76" i="4"/>
  <c r="W76" i="4"/>
  <c r="AB75" i="4"/>
  <c r="AA75" i="4"/>
  <c r="Z75" i="4"/>
  <c r="Y75" i="4"/>
  <c r="X75" i="4"/>
  <c r="W75" i="4"/>
  <c r="AB74" i="4"/>
  <c r="AA74" i="4"/>
  <c r="Z74" i="4"/>
  <c r="Y74" i="4"/>
  <c r="X74" i="4"/>
  <c r="W74" i="4"/>
  <c r="AB73" i="4"/>
  <c r="AA73" i="4"/>
  <c r="Z73" i="4"/>
  <c r="Y73" i="4"/>
  <c r="X73" i="4"/>
  <c r="W73" i="4"/>
  <c r="AB71" i="4"/>
  <c r="AA71" i="4"/>
  <c r="Z71" i="4"/>
  <c r="Y71" i="4"/>
  <c r="X71" i="4"/>
  <c r="W71" i="4"/>
  <c r="AB70" i="4"/>
  <c r="AA70" i="4"/>
  <c r="Z70" i="4"/>
  <c r="Y70" i="4"/>
  <c r="X70" i="4"/>
  <c r="W70" i="4"/>
  <c r="AB69" i="4"/>
  <c r="AA69" i="4"/>
  <c r="Z69" i="4"/>
  <c r="Y69" i="4"/>
  <c r="X69" i="4"/>
  <c r="W69" i="4"/>
  <c r="AB68" i="4"/>
  <c r="AA68" i="4"/>
  <c r="Z68" i="4"/>
  <c r="Y68" i="4"/>
  <c r="X68" i="4"/>
  <c r="W68" i="4"/>
  <c r="AB67" i="4"/>
  <c r="AA67" i="4"/>
  <c r="Z67" i="4"/>
  <c r="Y67" i="4"/>
  <c r="X67" i="4"/>
  <c r="W67" i="4"/>
  <c r="AB66" i="4"/>
  <c r="AA66" i="4"/>
  <c r="Z66" i="4"/>
  <c r="Y66" i="4"/>
  <c r="X66" i="4"/>
  <c r="W66" i="4"/>
  <c r="AB65" i="4"/>
  <c r="AA65" i="4"/>
  <c r="Z65" i="4"/>
  <c r="Y65" i="4"/>
  <c r="X65" i="4"/>
  <c r="W65" i="4"/>
  <c r="AB63" i="4"/>
  <c r="AA63" i="4"/>
  <c r="Z63" i="4"/>
  <c r="Y63" i="4"/>
  <c r="X63" i="4"/>
  <c r="W63" i="4"/>
  <c r="AB62" i="4"/>
  <c r="AA62" i="4"/>
  <c r="Z62" i="4"/>
  <c r="Y62" i="4"/>
  <c r="X62" i="4"/>
  <c r="W62" i="4"/>
  <c r="AB61" i="4"/>
  <c r="AA61" i="4"/>
  <c r="Z61" i="4"/>
  <c r="Y61" i="4"/>
  <c r="X61" i="4"/>
  <c r="W61" i="4"/>
  <c r="AB60" i="4"/>
  <c r="AA60" i="4"/>
  <c r="Z60" i="4"/>
  <c r="Y60" i="4"/>
  <c r="X60" i="4"/>
  <c r="W60" i="4"/>
  <c r="AB59" i="4"/>
  <c r="AA59" i="4"/>
  <c r="Z59" i="4"/>
  <c r="Y59" i="4"/>
  <c r="X59" i="4"/>
  <c r="W59" i="4"/>
  <c r="AB58" i="4"/>
  <c r="AA58" i="4"/>
  <c r="Z58" i="4"/>
  <c r="Y58" i="4"/>
  <c r="W58" i="4"/>
  <c r="X58" i="4"/>
  <c r="AB57" i="4"/>
  <c r="AA57" i="4"/>
  <c r="Z57" i="4"/>
  <c r="Y57" i="4"/>
  <c r="X57" i="4"/>
  <c r="W57" i="4"/>
  <c r="AB56" i="4"/>
  <c r="AA56" i="4"/>
  <c r="Z56" i="4"/>
  <c r="Y56" i="4"/>
  <c r="X56" i="4"/>
  <c r="W56" i="4"/>
  <c r="AB55" i="4"/>
  <c r="AA55" i="4"/>
  <c r="Z55" i="4"/>
  <c r="Y55" i="4"/>
  <c r="X55" i="4"/>
  <c r="W55" i="4"/>
  <c r="AB53" i="4"/>
  <c r="AA53" i="4"/>
  <c r="Z53" i="4"/>
  <c r="Y53" i="4"/>
  <c r="X53" i="4"/>
  <c r="W53" i="4"/>
  <c r="AB52" i="4"/>
  <c r="AA52" i="4"/>
  <c r="Z52" i="4"/>
  <c r="Y52" i="4"/>
  <c r="X52" i="4"/>
  <c r="W52" i="4"/>
  <c r="AB51" i="4"/>
  <c r="AA51" i="4"/>
  <c r="W51" i="4"/>
  <c r="Z51" i="4"/>
  <c r="Y51" i="4"/>
  <c r="X51" i="4"/>
  <c r="AB50" i="4"/>
  <c r="AA50" i="4"/>
  <c r="Z50" i="4"/>
  <c r="Y50" i="4"/>
  <c r="X50" i="4"/>
  <c r="W50" i="4"/>
  <c r="AB49" i="4"/>
  <c r="AA49" i="4"/>
  <c r="Z49" i="4"/>
  <c r="Y49" i="4"/>
  <c r="X49" i="4"/>
  <c r="W49" i="4"/>
  <c r="AB48" i="4"/>
  <c r="AA48" i="4"/>
  <c r="Z48" i="4"/>
  <c r="Y48" i="4"/>
  <c r="X48" i="4"/>
  <c r="W48" i="4"/>
  <c r="AB47" i="4"/>
  <c r="AA47" i="4"/>
  <c r="Z47" i="4"/>
  <c r="Y47" i="4"/>
  <c r="X47" i="4"/>
  <c r="W47" i="4"/>
  <c r="AB46" i="4"/>
  <c r="AA46" i="4"/>
  <c r="Z46" i="4"/>
  <c r="Y46" i="4"/>
  <c r="X46" i="4"/>
  <c r="W46" i="4"/>
  <c r="AB45" i="4"/>
  <c r="AA45" i="4"/>
  <c r="Z45" i="4"/>
  <c r="Y45" i="4"/>
  <c r="X45" i="4"/>
  <c r="W45" i="4"/>
  <c r="AB44" i="4"/>
  <c r="AA44" i="4"/>
  <c r="W44" i="4"/>
  <c r="Z44" i="4"/>
  <c r="Y44" i="4"/>
  <c r="X44" i="4"/>
  <c r="AB43" i="4"/>
  <c r="AA43" i="4"/>
  <c r="Z43" i="4"/>
  <c r="Y43" i="4"/>
  <c r="W43" i="4"/>
  <c r="X43" i="4"/>
  <c r="AB41" i="4"/>
  <c r="AA41" i="4"/>
  <c r="Z41" i="4"/>
  <c r="Y41" i="4"/>
  <c r="X41" i="4"/>
  <c r="W41" i="4"/>
  <c r="AB40" i="4"/>
  <c r="AA40" i="4"/>
  <c r="Z40" i="4"/>
  <c r="Y40" i="4"/>
  <c r="X40" i="4"/>
  <c r="W40" i="4"/>
  <c r="AB39" i="4"/>
  <c r="AA39" i="4"/>
  <c r="Z39" i="4"/>
  <c r="Y39" i="4"/>
  <c r="X39" i="4"/>
  <c r="W39" i="4"/>
  <c r="AB38" i="4"/>
  <c r="AA38" i="4"/>
  <c r="Z38" i="4"/>
  <c r="Y38" i="4"/>
  <c r="X38" i="4"/>
  <c r="W38" i="4"/>
  <c r="AB37" i="4"/>
  <c r="AA37" i="4"/>
  <c r="Z37" i="4"/>
  <c r="Y37" i="4"/>
  <c r="X37" i="4"/>
  <c r="W37" i="4"/>
  <c r="AB36" i="4"/>
  <c r="AA36" i="4"/>
  <c r="Z36" i="4"/>
  <c r="Y36" i="4"/>
  <c r="X36" i="4"/>
  <c r="W36" i="4"/>
  <c r="AB35" i="4"/>
  <c r="AA35" i="4"/>
  <c r="Z35" i="4"/>
  <c r="Y35" i="4"/>
  <c r="X35" i="4"/>
  <c r="W35" i="4"/>
  <c r="AB33" i="4"/>
  <c r="AA33" i="4"/>
  <c r="Z33" i="4"/>
  <c r="Y33" i="4"/>
  <c r="X33" i="4"/>
  <c r="W33" i="4"/>
  <c r="AB32" i="4"/>
  <c r="AA32" i="4"/>
  <c r="Z32" i="4"/>
  <c r="Y32" i="4"/>
  <c r="X32" i="4"/>
  <c r="W32" i="4"/>
  <c r="AB31" i="4"/>
  <c r="AA31" i="4"/>
  <c r="Z31" i="4"/>
  <c r="Y31" i="4"/>
  <c r="X31" i="4"/>
  <c r="W31" i="4"/>
  <c r="AB30" i="4"/>
  <c r="AA30" i="4"/>
  <c r="Z30" i="4"/>
  <c r="Y30" i="4"/>
  <c r="X30" i="4"/>
  <c r="W30" i="4"/>
  <c r="AB29" i="4"/>
  <c r="AA29" i="4"/>
  <c r="Z29" i="4"/>
  <c r="Y29" i="4"/>
  <c r="X29" i="4"/>
  <c r="W29" i="4"/>
  <c r="AB25" i="4"/>
  <c r="AA25" i="4"/>
  <c r="Z25" i="4"/>
  <c r="Y25" i="4"/>
  <c r="X25" i="4"/>
  <c r="W25" i="4"/>
  <c r="AB24" i="4"/>
  <c r="AA24" i="4"/>
  <c r="Z24" i="4"/>
  <c r="Y24" i="4"/>
  <c r="X24" i="4"/>
  <c r="W24" i="4"/>
  <c r="AB23" i="4"/>
  <c r="AA23" i="4"/>
  <c r="W23" i="4"/>
  <c r="Z23" i="4"/>
  <c r="Y23" i="4"/>
  <c r="X23" i="4"/>
  <c r="AB22" i="4"/>
  <c r="AA22" i="4"/>
  <c r="Z22" i="4"/>
  <c r="Y22" i="4"/>
  <c r="X22" i="4"/>
  <c r="W22" i="4"/>
  <c r="AB21" i="4"/>
  <c r="AA21" i="4"/>
  <c r="Z21" i="4"/>
  <c r="Y21" i="4"/>
  <c r="X21" i="4"/>
  <c r="W21" i="4"/>
  <c r="AB20" i="4"/>
  <c r="AA20" i="4"/>
  <c r="Z20" i="4"/>
  <c r="Y20" i="4"/>
  <c r="X20" i="4"/>
  <c r="W20" i="4"/>
  <c r="AB19" i="4"/>
  <c r="AA19" i="4"/>
  <c r="Z19" i="4"/>
  <c r="Y19" i="4"/>
  <c r="X19" i="4"/>
  <c r="W19" i="4"/>
  <c r="AB18" i="4"/>
  <c r="AA18" i="4"/>
  <c r="Z18" i="4"/>
  <c r="Y18" i="4"/>
  <c r="X18" i="4"/>
  <c r="W18" i="4"/>
  <c r="AB17" i="4"/>
  <c r="AA17" i="4"/>
  <c r="Z17" i="4"/>
  <c r="Y17" i="4"/>
  <c r="X17" i="4"/>
  <c r="W17" i="4"/>
  <c r="AB16" i="4"/>
  <c r="AA16" i="4"/>
  <c r="X16" i="4"/>
  <c r="Y16" i="4"/>
  <c r="Z16" i="4"/>
  <c r="W16" i="4"/>
  <c r="AB15" i="4"/>
  <c r="AA15" i="4"/>
  <c r="Z15" i="4"/>
  <c r="Y15" i="4"/>
  <c r="X15" i="4"/>
  <c r="W15" i="4"/>
  <c r="AB14" i="4"/>
  <c r="AA14" i="4"/>
  <c r="Z14" i="4"/>
  <c r="Y14" i="4"/>
  <c r="W14" i="4"/>
  <c r="X14" i="4"/>
  <c r="AB13" i="4"/>
  <c r="AA13" i="4"/>
  <c r="Z13" i="4"/>
  <c r="Y13" i="4"/>
  <c r="X13" i="4"/>
  <c r="W13" i="4"/>
  <c r="AB12" i="4"/>
  <c r="AA12" i="4"/>
  <c r="Z12" i="4"/>
  <c r="Y12" i="4"/>
  <c r="X12" i="4"/>
  <c r="W12" i="4"/>
  <c r="AB10" i="4"/>
  <c r="AA10" i="4"/>
  <c r="Z10" i="4"/>
  <c r="Y10" i="4"/>
  <c r="X10" i="4"/>
  <c r="W10" i="4"/>
  <c r="AB9" i="4"/>
  <c r="AA9" i="4"/>
  <c r="Z9" i="4"/>
  <c r="Y9" i="4"/>
  <c r="X9" i="4"/>
  <c r="W9" i="4"/>
  <c r="AB8" i="4"/>
  <c r="AA8" i="4"/>
  <c r="Z8" i="4"/>
  <c r="Y8" i="4"/>
  <c r="W8" i="4"/>
  <c r="X8" i="4"/>
  <c r="AB7" i="4"/>
  <c r="AA7" i="4"/>
  <c r="Z7" i="4"/>
  <c r="Y7" i="4"/>
  <c r="X7" i="4"/>
  <c r="W7" i="4"/>
  <c r="AB6" i="4"/>
  <c r="AA6" i="4"/>
  <c r="Z6" i="4"/>
  <c r="Y6" i="4"/>
  <c r="X6" i="4"/>
  <c r="W6" i="4"/>
  <c r="AB5" i="4"/>
  <c r="AA5" i="4"/>
  <c r="Z5" i="4"/>
  <c r="X5" i="4"/>
  <c r="Y5" i="4"/>
  <c r="W5" i="4"/>
  <c r="AB4" i="4"/>
  <c r="AA4" i="4"/>
  <c r="Z4" i="4"/>
  <c r="Y4" i="4"/>
  <c r="X4" i="4"/>
  <c r="W4" i="4"/>
  <c r="AB104" i="3"/>
  <c r="AA104" i="3"/>
  <c r="Z104" i="3"/>
  <c r="Y104" i="3"/>
  <c r="X104" i="3"/>
  <c r="W104" i="3"/>
  <c r="AB103" i="3"/>
  <c r="AA103" i="3"/>
  <c r="Z103" i="3"/>
  <c r="Y103" i="3"/>
  <c r="X103" i="3"/>
  <c r="W103" i="3"/>
  <c r="AB102" i="3"/>
  <c r="AA102" i="3"/>
  <c r="Z102" i="3"/>
  <c r="Y102" i="3"/>
  <c r="X102" i="3"/>
  <c r="W102" i="3"/>
  <c r="AB101" i="3"/>
  <c r="AA101" i="3"/>
  <c r="Z101" i="3"/>
  <c r="Y101" i="3"/>
  <c r="X101" i="3"/>
  <c r="W101" i="3"/>
  <c r="AB100" i="3"/>
  <c r="AA100" i="3"/>
  <c r="Z100" i="3"/>
  <c r="Y100" i="3"/>
  <c r="X100" i="3"/>
  <c r="W100" i="3"/>
  <c r="AB99" i="3"/>
  <c r="AA99" i="3"/>
  <c r="Z99" i="3"/>
  <c r="Y99" i="3"/>
  <c r="X99" i="3"/>
  <c r="W99" i="3"/>
  <c r="AB98" i="3"/>
  <c r="AA98" i="3"/>
  <c r="Z98" i="3"/>
  <c r="Y98" i="3"/>
  <c r="X98" i="3"/>
  <c r="W98" i="3"/>
  <c r="AB97" i="3"/>
  <c r="AA97" i="3"/>
  <c r="Z97" i="3"/>
  <c r="Y97" i="3"/>
  <c r="X97" i="3"/>
  <c r="W97" i="3"/>
  <c r="AB96" i="3"/>
  <c r="AA96" i="3"/>
  <c r="Z96" i="3"/>
  <c r="Y96" i="3"/>
  <c r="X96" i="3"/>
  <c r="W96" i="3"/>
  <c r="AB95" i="3"/>
  <c r="AA95" i="3"/>
  <c r="Z95" i="3"/>
  <c r="Y95" i="3"/>
  <c r="X95" i="3"/>
  <c r="W95" i="3"/>
  <c r="AB94" i="3"/>
  <c r="AA94" i="3"/>
  <c r="Z94" i="3"/>
  <c r="Y94" i="3"/>
  <c r="X94" i="3"/>
  <c r="W94" i="3"/>
  <c r="AB93" i="3"/>
  <c r="AA93" i="3"/>
  <c r="Z93" i="3"/>
  <c r="Y93" i="3"/>
  <c r="X93" i="3"/>
  <c r="W93" i="3"/>
  <c r="AB92" i="3"/>
  <c r="AA92" i="3"/>
  <c r="Z92" i="3"/>
  <c r="Y92" i="3"/>
  <c r="X92" i="3"/>
  <c r="W92" i="3"/>
  <c r="AB91" i="3"/>
  <c r="AA91" i="3"/>
  <c r="Z91" i="3"/>
  <c r="Y91" i="3"/>
  <c r="X91" i="3"/>
  <c r="W91" i="3"/>
  <c r="AB90" i="3"/>
  <c r="AA90" i="3"/>
  <c r="Z90" i="3"/>
  <c r="Y90" i="3"/>
  <c r="X90" i="3"/>
  <c r="W90" i="3"/>
  <c r="AB89" i="3"/>
  <c r="AA89" i="3"/>
  <c r="Z89" i="3"/>
  <c r="Y89" i="3"/>
  <c r="X89" i="3"/>
  <c r="W89" i="3"/>
  <c r="AB88" i="3"/>
  <c r="AA88" i="3"/>
  <c r="Z88" i="3"/>
  <c r="Y88" i="3"/>
  <c r="X88" i="3"/>
  <c r="W88" i="3"/>
  <c r="AB87" i="3"/>
  <c r="AA87" i="3"/>
  <c r="Z87" i="3"/>
  <c r="Y87" i="3"/>
  <c r="X87" i="3"/>
  <c r="W87" i="3"/>
  <c r="AB86" i="3"/>
  <c r="AA86" i="3"/>
  <c r="Z86" i="3"/>
  <c r="Y86" i="3"/>
  <c r="X86" i="3"/>
  <c r="W86" i="3"/>
  <c r="AB85" i="3"/>
  <c r="AA85" i="3"/>
  <c r="Z85" i="3"/>
  <c r="Y85" i="3"/>
  <c r="X85" i="3"/>
  <c r="W85" i="3"/>
  <c r="AB84" i="3"/>
  <c r="AA84" i="3"/>
  <c r="Z84" i="3"/>
  <c r="Y84" i="3"/>
  <c r="X84" i="3"/>
  <c r="W84" i="3"/>
  <c r="AB83" i="3"/>
  <c r="AA83" i="3"/>
  <c r="Z83" i="3"/>
  <c r="Y83" i="3"/>
  <c r="X83" i="3"/>
  <c r="W83" i="3"/>
  <c r="AB82" i="3"/>
  <c r="AA82" i="3"/>
  <c r="Z82" i="3"/>
  <c r="Y82" i="3"/>
  <c r="X82" i="3"/>
  <c r="W82" i="3"/>
  <c r="AB81" i="3"/>
  <c r="AA81" i="3"/>
  <c r="W81" i="3"/>
  <c r="Z81" i="3"/>
  <c r="Y81" i="3"/>
  <c r="X81" i="3"/>
  <c r="AB80" i="3"/>
  <c r="AA80" i="3"/>
  <c r="X80" i="3"/>
  <c r="Y80" i="3"/>
  <c r="Z80" i="3"/>
  <c r="W80" i="3"/>
  <c r="AB79" i="3"/>
  <c r="AA79" i="3"/>
  <c r="Z79" i="3"/>
  <c r="Y79" i="3"/>
  <c r="W79" i="3"/>
  <c r="X79" i="3"/>
  <c r="AB78" i="3"/>
  <c r="AA78" i="3"/>
  <c r="Z78" i="3"/>
  <c r="Y78" i="3"/>
  <c r="X78" i="3"/>
  <c r="W78" i="3"/>
  <c r="AB77" i="3"/>
  <c r="AA77" i="3"/>
  <c r="Z77" i="3"/>
  <c r="Y77" i="3"/>
  <c r="X77" i="3"/>
  <c r="W77" i="3"/>
  <c r="AB76" i="3"/>
  <c r="AA76" i="3"/>
  <c r="Z76" i="3"/>
  <c r="Y76" i="3"/>
  <c r="X76" i="3"/>
  <c r="W76" i="3"/>
  <c r="AB75" i="3"/>
  <c r="AA75" i="3"/>
  <c r="Z75" i="3"/>
  <c r="Y75" i="3"/>
  <c r="X75" i="3"/>
  <c r="W75" i="3"/>
  <c r="AB74" i="3"/>
  <c r="AA74" i="3"/>
  <c r="X74" i="3"/>
  <c r="Y74" i="3"/>
  <c r="Z74" i="3"/>
  <c r="W74" i="3"/>
  <c r="AB73" i="3"/>
  <c r="AA73" i="3"/>
  <c r="W73" i="3"/>
  <c r="Z73" i="3"/>
  <c r="Y73" i="3"/>
  <c r="X73" i="3"/>
  <c r="AB72" i="3"/>
  <c r="AA72" i="3"/>
  <c r="Z72" i="3"/>
  <c r="Y72" i="3"/>
  <c r="W72" i="3"/>
  <c r="X72" i="3"/>
  <c r="AB71" i="3"/>
  <c r="AA71" i="3"/>
  <c r="Z71" i="3"/>
  <c r="Y71" i="3"/>
  <c r="X71" i="3"/>
  <c r="W71" i="3"/>
  <c r="AB70" i="3"/>
  <c r="AA70" i="3"/>
  <c r="Z70" i="3"/>
  <c r="Y70" i="3"/>
  <c r="X70" i="3"/>
  <c r="W70" i="3"/>
  <c r="AB69" i="3"/>
  <c r="AA69" i="3"/>
  <c r="Z69" i="3"/>
  <c r="Y69" i="3"/>
  <c r="X69" i="3"/>
  <c r="W69" i="3"/>
  <c r="AB68" i="3"/>
  <c r="AA68" i="3"/>
  <c r="Z68" i="3"/>
  <c r="Y68" i="3"/>
  <c r="X68" i="3"/>
  <c r="W68" i="3"/>
  <c r="AB67" i="3"/>
  <c r="AA67" i="3"/>
  <c r="X67" i="3"/>
  <c r="Y67" i="3"/>
  <c r="Z67" i="3"/>
  <c r="W67" i="3"/>
  <c r="AB66" i="3"/>
  <c r="AA66" i="3"/>
  <c r="W66" i="3"/>
  <c r="Z66" i="3"/>
  <c r="Y66" i="3"/>
  <c r="X66" i="3"/>
  <c r="AB65" i="3"/>
  <c r="AA65" i="3"/>
  <c r="Z65" i="3"/>
  <c r="Y65" i="3"/>
  <c r="W65" i="3"/>
  <c r="X65" i="3"/>
  <c r="AB64" i="3"/>
  <c r="AA64" i="3"/>
  <c r="Z64" i="3"/>
  <c r="Y64" i="3"/>
  <c r="X64" i="3"/>
  <c r="W64" i="3"/>
  <c r="AB63" i="3"/>
  <c r="AA63" i="3"/>
  <c r="Z63" i="3"/>
  <c r="Y63" i="3"/>
  <c r="X63" i="3"/>
  <c r="W63" i="3"/>
  <c r="AB62" i="3"/>
  <c r="AA62" i="3"/>
  <c r="Z62" i="3"/>
  <c r="Y62" i="3"/>
  <c r="X62" i="3"/>
  <c r="W62" i="3"/>
  <c r="AB61" i="3"/>
  <c r="AA61" i="3"/>
  <c r="Z61" i="3"/>
  <c r="Y61" i="3"/>
  <c r="X61" i="3"/>
  <c r="W61" i="3"/>
  <c r="AB60" i="3"/>
  <c r="AA60" i="3"/>
  <c r="X60" i="3"/>
  <c r="Y60" i="3"/>
  <c r="Z60" i="3"/>
  <c r="W60" i="3"/>
  <c r="AB59" i="3"/>
  <c r="AA59" i="3"/>
  <c r="W59" i="3"/>
  <c r="Z59" i="3"/>
  <c r="Y59" i="3"/>
  <c r="X59" i="3"/>
  <c r="AB58" i="3"/>
  <c r="AA58" i="3"/>
  <c r="Z58" i="3"/>
  <c r="Y58" i="3"/>
  <c r="W58" i="3"/>
  <c r="X58" i="3"/>
  <c r="AB57" i="3"/>
  <c r="AA57" i="3"/>
  <c r="Z57" i="3"/>
  <c r="Y57" i="3"/>
  <c r="X57" i="3"/>
  <c r="W57" i="3"/>
  <c r="AB56" i="3"/>
  <c r="AA56" i="3"/>
  <c r="Z56" i="3"/>
  <c r="Y56" i="3"/>
  <c r="X56" i="3"/>
  <c r="W56" i="3"/>
  <c r="AB55" i="3"/>
  <c r="AA55" i="3"/>
  <c r="Z55" i="3"/>
  <c r="Y55" i="3"/>
  <c r="X55" i="3"/>
  <c r="W55" i="3"/>
  <c r="AB54" i="3"/>
  <c r="AA54" i="3"/>
  <c r="Z54" i="3"/>
  <c r="Y54" i="3"/>
  <c r="X54" i="3"/>
  <c r="W54" i="3"/>
  <c r="AB53" i="3"/>
  <c r="AA53" i="3"/>
  <c r="W53" i="3"/>
  <c r="Z53" i="3"/>
  <c r="Y53" i="3"/>
  <c r="X53" i="3"/>
  <c r="AB52" i="3"/>
  <c r="AA52" i="3"/>
  <c r="W52" i="3"/>
  <c r="Z52" i="3"/>
  <c r="Y52" i="3"/>
  <c r="X52" i="3"/>
  <c r="AB51" i="3"/>
  <c r="AA51" i="3"/>
  <c r="Z51" i="3"/>
  <c r="Y51" i="3"/>
  <c r="X51" i="3"/>
  <c r="W51" i="3"/>
  <c r="AB50" i="3"/>
  <c r="AA50" i="3"/>
  <c r="Z50" i="3"/>
  <c r="Y50" i="3"/>
  <c r="X50" i="3"/>
  <c r="W50" i="3"/>
  <c r="AB49" i="3"/>
  <c r="AA49" i="3"/>
  <c r="Z49" i="3"/>
  <c r="Y49" i="3"/>
  <c r="X49" i="3"/>
  <c r="W49" i="3"/>
  <c r="AB48" i="3"/>
  <c r="AA48" i="3"/>
  <c r="Z48" i="3"/>
  <c r="Y48" i="3"/>
  <c r="X48" i="3"/>
  <c r="W48" i="3"/>
  <c r="AB47" i="3"/>
  <c r="AA47" i="3"/>
  <c r="Z47" i="3"/>
  <c r="Y47" i="3"/>
  <c r="X47" i="3"/>
  <c r="W47" i="3"/>
  <c r="AB46" i="3"/>
  <c r="AA46" i="3"/>
  <c r="X46" i="3"/>
  <c r="Y46" i="3"/>
  <c r="Z46" i="3"/>
  <c r="W46" i="3"/>
  <c r="AB45" i="3"/>
  <c r="AA45" i="3"/>
  <c r="W45" i="3"/>
  <c r="Z45" i="3"/>
  <c r="Y45" i="3"/>
  <c r="X45" i="3"/>
  <c r="AB44" i="3"/>
  <c r="AA44" i="3"/>
  <c r="Z44" i="3"/>
  <c r="Y44" i="3"/>
  <c r="W44" i="3"/>
  <c r="X44" i="3"/>
  <c r="AB43" i="3"/>
  <c r="AA43" i="3"/>
  <c r="Z43" i="3"/>
  <c r="Y43" i="3"/>
  <c r="X43" i="3"/>
  <c r="W43" i="3"/>
  <c r="AB42" i="3"/>
  <c r="AA42" i="3"/>
  <c r="Z42" i="3"/>
  <c r="Y42" i="3"/>
  <c r="X42" i="3"/>
  <c r="W42" i="3"/>
  <c r="AB41" i="3"/>
  <c r="AA41" i="3"/>
  <c r="Z41" i="3"/>
  <c r="Y41" i="3"/>
  <c r="X41" i="3"/>
  <c r="W41" i="3"/>
  <c r="AB40" i="3"/>
  <c r="AA40" i="3"/>
  <c r="Z40" i="3"/>
  <c r="Y40" i="3"/>
  <c r="X40" i="3"/>
  <c r="W40" i="3"/>
  <c r="AB39" i="3"/>
  <c r="AA39" i="3"/>
  <c r="X39" i="3"/>
  <c r="Y39" i="3"/>
  <c r="Z39" i="3"/>
  <c r="W39" i="3"/>
  <c r="AB38" i="3"/>
  <c r="AA38" i="3"/>
  <c r="X38" i="3"/>
  <c r="Y38" i="3"/>
  <c r="Z38" i="3"/>
  <c r="W38" i="3"/>
  <c r="AB37" i="3"/>
  <c r="AA37" i="3"/>
  <c r="Z37" i="3"/>
  <c r="Y37" i="3"/>
  <c r="X37" i="3"/>
  <c r="W37" i="3"/>
  <c r="AB36" i="3"/>
  <c r="AA36" i="3"/>
  <c r="Z36" i="3"/>
  <c r="Y36" i="3"/>
  <c r="X36" i="3"/>
  <c r="W36" i="3"/>
  <c r="AB35" i="3"/>
  <c r="AA35" i="3"/>
  <c r="Z35" i="3"/>
  <c r="Y35" i="3"/>
  <c r="X35" i="3"/>
  <c r="W35" i="3"/>
  <c r="AB34" i="3"/>
  <c r="AA34" i="3"/>
  <c r="Z34" i="3"/>
  <c r="Y34" i="3"/>
  <c r="X34" i="3"/>
  <c r="W34" i="3"/>
  <c r="AB33" i="3"/>
  <c r="AA33" i="3"/>
  <c r="Z33" i="3"/>
  <c r="Y33" i="3"/>
  <c r="X33" i="3"/>
  <c r="W33" i="3"/>
  <c r="AB32" i="3"/>
  <c r="AA32" i="3"/>
  <c r="W32" i="3"/>
  <c r="Z32" i="3"/>
  <c r="Y32" i="3"/>
  <c r="X32" i="3"/>
  <c r="AB31" i="3"/>
  <c r="AA31" i="3"/>
  <c r="W31" i="3"/>
  <c r="Z31" i="3"/>
  <c r="Y31" i="3"/>
  <c r="X31" i="3"/>
  <c r="AB30" i="3"/>
  <c r="AA30" i="3"/>
  <c r="Z30" i="3"/>
  <c r="Y30" i="3"/>
  <c r="W30" i="3"/>
  <c r="X30" i="3"/>
  <c r="AB29" i="3"/>
  <c r="AA29" i="3"/>
  <c r="Z29" i="3"/>
  <c r="Y29" i="3"/>
  <c r="X29" i="3"/>
  <c r="W29" i="3"/>
  <c r="AB28" i="3"/>
  <c r="AA28" i="3"/>
  <c r="Z28" i="3"/>
  <c r="Y28" i="3"/>
  <c r="X28" i="3"/>
  <c r="W28" i="3"/>
  <c r="AB27" i="3"/>
  <c r="AA27" i="3"/>
  <c r="Z27" i="3"/>
  <c r="Y27" i="3"/>
  <c r="X27" i="3"/>
  <c r="W27" i="3"/>
  <c r="AB26" i="3"/>
  <c r="AA26" i="3"/>
  <c r="Z26" i="3"/>
  <c r="Y26" i="3"/>
  <c r="X26" i="3"/>
  <c r="W26" i="3"/>
  <c r="AB25" i="3"/>
  <c r="AA25" i="3"/>
  <c r="W25" i="3"/>
  <c r="Z25" i="3"/>
  <c r="Y25" i="3"/>
  <c r="X25" i="3"/>
  <c r="AB24" i="3"/>
  <c r="AA24" i="3"/>
  <c r="X24" i="3"/>
  <c r="Y24" i="3"/>
  <c r="Z24" i="3"/>
  <c r="W24" i="3"/>
  <c r="AB23" i="3"/>
  <c r="AA23" i="3"/>
  <c r="Z23" i="3"/>
  <c r="Y23" i="3"/>
  <c r="W23" i="3"/>
  <c r="X23" i="3"/>
  <c r="AB22" i="3"/>
  <c r="AA22" i="3"/>
  <c r="Z22" i="3"/>
  <c r="Y22" i="3"/>
  <c r="X22" i="3"/>
  <c r="W22" i="3"/>
  <c r="AB21" i="3"/>
  <c r="AA21" i="3"/>
  <c r="Z21" i="3"/>
  <c r="Y21" i="3"/>
  <c r="X21" i="3"/>
  <c r="W21" i="3"/>
  <c r="AB20" i="3"/>
  <c r="AA20" i="3"/>
  <c r="Z20" i="3"/>
  <c r="Y20" i="3"/>
  <c r="X20" i="3"/>
  <c r="W20" i="3"/>
  <c r="AB19" i="3"/>
  <c r="AA19" i="3"/>
  <c r="Z19" i="3"/>
  <c r="Y19" i="3"/>
  <c r="X19" i="3"/>
  <c r="W19" i="3"/>
  <c r="AB18" i="3"/>
  <c r="AA18" i="3"/>
  <c r="W18" i="3"/>
  <c r="Z18" i="3"/>
  <c r="Y18" i="3"/>
  <c r="X18" i="3"/>
  <c r="AB17" i="3"/>
  <c r="AA17" i="3"/>
  <c r="X17" i="3"/>
  <c r="Y17" i="3"/>
  <c r="Z17" i="3"/>
  <c r="W17" i="3"/>
  <c r="AB16" i="3"/>
  <c r="AA16" i="3"/>
  <c r="Z16" i="3"/>
  <c r="Y16" i="3"/>
  <c r="X16" i="3"/>
  <c r="W16" i="3"/>
  <c r="AB15" i="3"/>
  <c r="AA15" i="3"/>
  <c r="Z15" i="3"/>
  <c r="Y15" i="3"/>
  <c r="X15" i="3"/>
  <c r="W15" i="3"/>
  <c r="AB14" i="3"/>
  <c r="AA14" i="3"/>
  <c r="Z14" i="3"/>
  <c r="Y14" i="3"/>
  <c r="X14" i="3"/>
  <c r="W14" i="3"/>
  <c r="AB13" i="3"/>
  <c r="AA13" i="3"/>
  <c r="Z13" i="3"/>
  <c r="Y13" i="3"/>
  <c r="X13" i="3"/>
  <c r="W13" i="3"/>
  <c r="AB12" i="3"/>
  <c r="AA12" i="3"/>
  <c r="Z12" i="3"/>
  <c r="Y12" i="3"/>
  <c r="X12" i="3"/>
  <c r="W12" i="3"/>
  <c r="AB11" i="3"/>
  <c r="AA11" i="3"/>
  <c r="X11" i="3"/>
  <c r="Y11" i="3"/>
  <c r="Z11" i="3"/>
  <c r="W11" i="3"/>
  <c r="AB10" i="3"/>
  <c r="AA10" i="3"/>
  <c r="X10" i="3"/>
  <c r="Y10" i="3"/>
  <c r="Z10" i="3"/>
  <c r="W10" i="3"/>
  <c r="AB9" i="3"/>
  <c r="AA9" i="3"/>
  <c r="Z9" i="3"/>
  <c r="Y9" i="3"/>
  <c r="W9" i="3"/>
  <c r="X9" i="3"/>
  <c r="AB8" i="3"/>
  <c r="AA8" i="3"/>
  <c r="Z8" i="3"/>
  <c r="Y8" i="3"/>
  <c r="X8" i="3"/>
  <c r="W8" i="3"/>
  <c r="AB7" i="3"/>
  <c r="AA7" i="3"/>
  <c r="Z7" i="3"/>
  <c r="Y7" i="3"/>
  <c r="X7" i="3"/>
  <c r="W7" i="3"/>
  <c r="AB6" i="3"/>
  <c r="AA6" i="3"/>
  <c r="Z6" i="3"/>
  <c r="Y6" i="3"/>
  <c r="X6" i="3"/>
  <c r="W6" i="3"/>
  <c r="AB5" i="3"/>
  <c r="AA5" i="3"/>
  <c r="Z5" i="3"/>
  <c r="Y5" i="3"/>
  <c r="X5" i="3"/>
  <c r="W5" i="3"/>
  <c r="AB4" i="3"/>
  <c r="AA4" i="3"/>
  <c r="W4" i="3"/>
  <c r="Z4" i="3"/>
  <c r="Y4" i="3"/>
  <c r="X4" i="3"/>
  <c r="AB3" i="3"/>
  <c r="AA3" i="3"/>
  <c r="W3" i="3"/>
  <c r="Z3" i="3"/>
  <c r="Y3" i="3"/>
  <c r="X3" i="3"/>
  <c r="AB61" i="2"/>
  <c r="AA61" i="2"/>
  <c r="Z61" i="2"/>
  <c r="Y61" i="2"/>
  <c r="X61" i="2"/>
  <c r="W61" i="2"/>
  <c r="AB60" i="2"/>
  <c r="AA60" i="2"/>
  <c r="Z60" i="2"/>
  <c r="Y60" i="2"/>
  <c r="X60" i="2"/>
  <c r="W60" i="2"/>
  <c r="AB59" i="2"/>
  <c r="AA59" i="2"/>
  <c r="Z59" i="2"/>
  <c r="Y59" i="2"/>
  <c r="X59" i="2"/>
  <c r="W59" i="2"/>
  <c r="AB58" i="2"/>
  <c r="AA58" i="2"/>
  <c r="Z58" i="2"/>
  <c r="Y58" i="2"/>
  <c r="X58" i="2"/>
  <c r="W58" i="2"/>
  <c r="AB57" i="2"/>
  <c r="AA57" i="2"/>
  <c r="Z57" i="2"/>
  <c r="Y57" i="2"/>
  <c r="X57" i="2"/>
  <c r="W57" i="2"/>
  <c r="AB56" i="2"/>
  <c r="AA56" i="2"/>
  <c r="Z56" i="2"/>
  <c r="Y56" i="2"/>
  <c r="X56" i="2"/>
  <c r="W56" i="2"/>
  <c r="AB54" i="2"/>
  <c r="AA54" i="2"/>
  <c r="Z54" i="2"/>
  <c r="Y54" i="2"/>
  <c r="X54" i="2"/>
  <c r="W54" i="2"/>
  <c r="AB53" i="2"/>
  <c r="AA53" i="2"/>
  <c r="Z53" i="2"/>
  <c r="Y53" i="2"/>
  <c r="X53" i="2"/>
  <c r="W53" i="2"/>
  <c r="AB52" i="2"/>
  <c r="AA52" i="2"/>
  <c r="X52" i="2"/>
  <c r="Y52" i="2"/>
  <c r="Z52" i="2"/>
  <c r="W52" i="2"/>
  <c r="AB51" i="2"/>
  <c r="AA51" i="2"/>
  <c r="W51" i="2"/>
  <c r="Z51" i="2"/>
  <c r="Y51" i="2"/>
  <c r="X51" i="2"/>
  <c r="AB50" i="2"/>
  <c r="AA50" i="2"/>
  <c r="Z50" i="2"/>
  <c r="Y50" i="2"/>
  <c r="W50" i="2"/>
  <c r="X50" i="2"/>
  <c r="AB49" i="2"/>
  <c r="AA49" i="2"/>
  <c r="Z49" i="2"/>
  <c r="Y49" i="2"/>
  <c r="W49" i="2"/>
  <c r="X49" i="2"/>
  <c r="AB48" i="2"/>
  <c r="AA48" i="2"/>
  <c r="Z48" i="2"/>
  <c r="Y48" i="2"/>
  <c r="X48" i="2"/>
  <c r="W48" i="2"/>
  <c r="AB47" i="2"/>
  <c r="AA47" i="2"/>
  <c r="Z47" i="2"/>
  <c r="Y47" i="2"/>
  <c r="X47" i="2"/>
  <c r="W47" i="2"/>
  <c r="AB45" i="2"/>
  <c r="AA45" i="2"/>
  <c r="Z45" i="2"/>
  <c r="Y45" i="2"/>
  <c r="X45" i="2"/>
  <c r="W45" i="2"/>
  <c r="AB44" i="2"/>
  <c r="AA44" i="2"/>
  <c r="Z44" i="2"/>
  <c r="Y44" i="2"/>
  <c r="X44" i="2"/>
  <c r="W44" i="2"/>
  <c r="AB43" i="2"/>
  <c r="AA43" i="2"/>
  <c r="Z43" i="2"/>
  <c r="Y43" i="2"/>
  <c r="X43" i="2"/>
  <c r="W43" i="2"/>
  <c r="AB42" i="2"/>
  <c r="AA42" i="2"/>
  <c r="X42" i="2"/>
  <c r="Y42" i="2"/>
  <c r="Z42" i="2"/>
  <c r="W42" i="2"/>
  <c r="AB41" i="2"/>
  <c r="AA41" i="2"/>
  <c r="Z41" i="2"/>
  <c r="Y41" i="2"/>
  <c r="X41" i="2"/>
  <c r="W41" i="2"/>
  <c r="AB40" i="2"/>
  <c r="AA40" i="2"/>
  <c r="Z40" i="2"/>
  <c r="Y40" i="2"/>
  <c r="X40" i="2"/>
  <c r="W40" i="2"/>
  <c r="AB39" i="2"/>
  <c r="AA39" i="2"/>
  <c r="Z39" i="2"/>
  <c r="Y39" i="2"/>
  <c r="X39" i="2"/>
  <c r="W39" i="2"/>
  <c r="AB38" i="2"/>
  <c r="AA38" i="2"/>
  <c r="Z38" i="2"/>
  <c r="Y38" i="2"/>
  <c r="X38" i="2"/>
  <c r="W38" i="2"/>
  <c r="AB37" i="2"/>
  <c r="AA37" i="2"/>
  <c r="Z37" i="2"/>
  <c r="Y37" i="2"/>
  <c r="X37" i="2"/>
  <c r="W37" i="2"/>
  <c r="AB35" i="2"/>
  <c r="AA35" i="2"/>
  <c r="Z35" i="2"/>
  <c r="Y35" i="2"/>
  <c r="X35" i="2"/>
  <c r="W35" i="2"/>
  <c r="AB34" i="2"/>
  <c r="AA34" i="2"/>
  <c r="Z34" i="2"/>
  <c r="Y34" i="2"/>
  <c r="X34" i="2"/>
  <c r="W34" i="2"/>
  <c r="AB33" i="2"/>
  <c r="AA33" i="2"/>
  <c r="Z33" i="2"/>
  <c r="Y33" i="2"/>
  <c r="X33" i="2"/>
  <c r="W33" i="2"/>
  <c r="AB32" i="2"/>
  <c r="AA32" i="2"/>
  <c r="X32" i="2"/>
  <c r="Y32" i="2"/>
  <c r="Z32" i="2"/>
  <c r="W32" i="2"/>
  <c r="AB31" i="2"/>
  <c r="AA31" i="2"/>
  <c r="Z31" i="2"/>
  <c r="Y31" i="2"/>
  <c r="X31" i="2"/>
  <c r="W31" i="2"/>
  <c r="AB30" i="2"/>
  <c r="AA30" i="2"/>
  <c r="Z30" i="2"/>
  <c r="Y30" i="2"/>
  <c r="W30" i="2"/>
  <c r="X30" i="2"/>
  <c r="AB29" i="2"/>
  <c r="AA29" i="2"/>
  <c r="Z29" i="2"/>
  <c r="Y29" i="2"/>
  <c r="X29" i="2"/>
  <c r="W29" i="2"/>
  <c r="AB28" i="2"/>
  <c r="AA28" i="2"/>
  <c r="Z28" i="2"/>
  <c r="Y28" i="2"/>
  <c r="X28" i="2"/>
  <c r="W28" i="2"/>
  <c r="AB27" i="2"/>
  <c r="AA27" i="2"/>
  <c r="Z27" i="2"/>
  <c r="Y27" i="2"/>
  <c r="X27" i="2"/>
  <c r="W27" i="2"/>
  <c r="AB26" i="2"/>
  <c r="AA26" i="2"/>
  <c r="Z26" i="2"/>
  <c r="Y26" i="2"/>
  <c r="X26" i="2"/>
  <c r="W26" i="2"/>
  <c r="AB24" i="2"/>
  <c r="AA24" i="2"/>
  <c r="Z24" i="2"/>
  <c r="Y24" i="2"/>
  <c r="X24" i="2"/>
  <c r="W24" i="2"/>
  <c r="AB23" i="2"/>
  <c r="AA23" i="2"/>
  <c r="Z23" i="2"/>
  <c r="Y23" i="2"/>
  <c r="X23" i="2"/>
  <c r="W23" i="2"/>
  <c r="AB22" i="2"/>
  <c r="AA22" i="2"/>
  <c r="X22" i="2"/>
  <c r="Y22" i="2"/>
  <c r="Z22" i="2"/>
  <c r="W22" i="2"/>
  <c r="AB21" i="2"/>
  <c r="AA21" i="2"/>
  <c r="Z21" i="2"/>
  <c r="X21" i="2"/>
  <c r="Y21" i="2"/>
  <c r="W21" i="2"/>
  <c r="AB20" i="2"/>
  <c r="AA20" i="2"/>
  <c r="Z20" i="2"/>
  <c r="Y20" i="2"/>
  <c r="W20" i="2"/>
  <c r="X20" i="2"/>
  <c r="AB19" i="2"/>
  <c r="AA19" i="2"/>
  <c r="Z19" i="2"/>
  <c r="Y19" i="2"/>
  <c r="X19" i="2"/>
  <c r="W19" i="2"/>
  <c r="AB17" i="2"/>
  <c r="AA17" i="2"/>
  <c r="Z17" i="2"/>
  <c r="Y17" i="2"/>
  <c r="X17" i="2"/>
  <c r="W17" i="2"/>
  <c r="AB16" i="2"/>
  <c r="AA16" i="2"/>
  <c r="Z16" i="2"/>
  <c r="Y16" i="2"/>
  <c r="X16" i="2"/>
  <c r="W16" i="2"/>
  <c r="AB15" i="2"/>
  <c r="AA15" i="2"/>
  <c r="X15" i="2"/>
  <c r="Y15" i="2"/>
  <c r="Z15" i="2"/>
  <c r="W15" i="2"/>
  <c r="AB14" i="2"/>
  <c r="AA14" i="2"/>
  <c r="X14" i="2"/>
  <c r="Y14" i="2"/>
  <c r="Z14" i="2"/>
  <c r="W14" i="2"/>
  <c r="AB13" i="2"/>
  <c r="AA13" i="2"/>
  <c r="Z13" i="2"/>
  <c r="Y13" i="2"/>
  <c r="W13" i="2"/>
  <c r="X13" i="2"/>
  <c r="AB12" i="2"/>
  <c r="AA12" i="2"/>
  <c r="Z12" i="2"/>
  <c r="Y12" i="2"/>
  <c r="W12" i="2"/>
  <c r="X12" i="2"/>
  <c r="AB11" i="2"/>
  <c r="AA11" i="2"/>
  <c r="Z11" i="2"/>
  <c r="Y11" i="2"/>
  <c r="X11" i="2"/>
  <c r="W11" i="2"/>
  <c r="AB10" i="2"/>
  <c r="AA10" i="2"/>
  <c r="Z10" i="2"/>
  <c r="Y10" i="2"/>
  <c r="X10" i="2"/>
  <c r="W10" i="2"/>
  <c r="W8" i="2"/>
  <c r="X7" i="2"/>
  <c r="Y7" i="2"/>
  <c r="Z7" i="2"/>
  <c r="AA7" i="2"/>
  <c r="AB7" i="2"/>
  <c r="W7" i="2"/>
  <c r="X6" i="2"/>
  <c r="Y6" i="2"/>
  <c r="Z6" i="2"/>
  <c r="AA6" i="2"/>
  <c r="AB6" i="2"/>
  <c r="W6" i="2"/>
  <c r="X5" i="2"/>
  <c r="Y5" i="2"/>
  <c r="Z5" i="2"/>
  <c r="AA5" i="2"/>
  <c r="AB5" i="2"/>
  <c r="W5" i="2"/>
  <c r="X4" i="2"/>
  <c r="Y4" i="2"/>
  <c r="Z4" i="2"/>
  <c r="AA4" i="2"/>
  <c r="AB4" i="2"/>
  <c r="W4" i="2"/>
  <c r="AB8" i="2"/>
  <c r="AD54" i="2"/>
  <c r="AC54" i="2"/>
  <c r="C54" i="2"/>
  <c r="C53" i="2"/>
  <c r="AD86" i="4"/>
  <c r="AC86" i="4"/>
  <c r="C86" i="4"/>
  <c r="AD85" i="4"/>
  <c r="AC85" i="4"/>
  <c r="C85" i="4"/>
  <c r="AD84" i="4"/>
  <c r="AC84" i="4"/>
  <c r="C84" i="4"/>
  <c r="AD83" i="4"/>
  <c r="AC83" i="4"/>
  <c r="C83" i="4"/>
  <c r="AD82" i="4"/>
  <c r="AC82" i="4"/>
  <c r="C82" i="4"/>
  <c r="AD81" i="4"/>
  <c r="AC81" i="4"/>
  <c r="C81" i="4"/>
  <c r="AD80" i="4"/>
  <c r="AC80" i="4"/>
  <c r="C80" i="4"/>
  <c r="AD78" i="4"/>
  <c r="AC78" i="4"/>
  <c r="C78" i="4"/>
  <c r="AD77" i="4"/>
  <c r="AC77" i="4"/>
  <c r="C77" i="4"/>
  <c r="AD76" i="4"/>
  <c r="AC76" i="4"/>
  <c r="C76" i="4"/>
  <c r="AD75" i="4"/>
  <c r="AC75" i="4"/>
  <c r="C75" i="4"/>
  <c r="AD74" i="4"/>
  <c r="AC74" i="4"/>
  <c r="C74" i="4"/>
  <c r="AD73" i="4"/>
  <c r="AC73" i="4"/>
  <c r="C73" i="4"/>
  <c r="AD71" i="4"/>
  <c r="AC71" i="4"/>
  <c r="C71" i="4"/>
  <c r="AD70" i="4"/>
  <c r="AC70" i="4"/>
  <c r="C70" i="4"/>
  <c r="AD69" i="4"/>
  <c r="AC69" i="4"/>
  <c r="C69" i="4"/>
  <c r="AD68" i="4"/>
  <c r="AC68" i="4"/>
  <c r="C68" i="4"/>
  <c r="AD67" i="4"/>
  <c r="AC67" i="4"/>
  <c r="C67" i="4"/>
  <c r="AD66" i="4"/>
  <c r="AC66" i="4"/>
  <c r="C66" i="4"/>
  <c r="AD65" i="4"/>
  <c r="AC65" i="4"/>
  <c r="C65" i="4"/>
  <c r="AD63" i="4"/>
  <c r="AC63" i="4"/>
  <c r="C63" i="4"/>
  <c r="AD62" i="4"/>
  <c r="AC62" i="4"/>
  <c r="C62" i="4"/>
  <c r="AD61" i="4"/>
  <c r="AC61" i="4"/>
  <c r="C61" i="4"/>
  <c r="AD60" i="4"/>
  <c r="AC60" i="4"/>
  <c r="C60" i="4"/>
  <c r="AD59" i="4"/>
  <c r="AC59" i="4"/>
  <c r="C59" i="4"/>
  <c r="AD58" i="4"/>
  <c r="AC58" i="4"/>
  <c r="C58" i="4"/>
  <c r="AD57" i="4"/>
  <c r="AC57" i="4"/>
  <c r="C57" i="4"/>
  <c r="AD56" i="4"/>
  <c r="AC56" i="4"/>
  <c r="C56" i="4"/>
  <c r="AD55" i="4"/>
  <c r="AC55" i="4"/>
  <c r="C55" i="4"/>
  <c r="AD53" i="4"/>
  <c r="AC53" i="4"/>
  <c r="C53" i="4"/>
  <c r="AD52" i="4"/>
  <c r="AC52" i="4"/>
  <c r="C52" i="4"/>
  <c r="AD51" i="4"/>
  <c r="AC51" i="4"/>
  <c r="C51" i="4"/>
  <c r="AD50" i="4"/>
  <c r="AC50" i="4"/>
  <c r="C50" i="4"/>
  <c r="AD49" i="4"/>
  <c r="AC49" i="4"/>
  <c r="C49" i="4"/>
  <c r="AD48" i="4"/>
  <c r="AC48" i="4"/>
  <c r="C48" i="4"/>
  <c r="AD47" i="4"/>
  <c r="AC47" i="4"/>
  <c r="C47" i="4"/>
  <c r="AD46" i="4"/>
  <c r="AC46" i="4"/>
  <c r="C46" i="4"/>
  <c r="AD45" i="4"/>
  <c r="AC45" i="4"/>
  <c r="C45" i="4"/>
  <c r="AD44" i="4"/>
  <c r="AC44" i="4"/>
  <c r="C44" i="4"/>
  <c r="AD43" i="4"/>
  <c r="AC43" i="4"/>
  <c r="C43" i="4"/>
  <c r="AD41" i="4"/>
  <c r="AC41" i="4"/>
  <c r="C41" i="4"/>
  <c r="AD40" i="4"/>
  <c r="AC40" i="4"/>
  <c r="C40" i="4"/>
  <c r="AD39" i="4"/>
  <c r="AC39" i="4"/>
  <c r="C39" i="4"/>
  <c r="AD38" i="4"/>
  <c r="AC38" i="4"/>
  <c r="C38" i="4"/>
  <c r="AD37" i="4"/>
  <c r="AC37" i="4"/>
  <c r="C37" i="4"/>
  <c r="AD36" i="4"/>
  <c r="AC36" i="4"/>
  <c r="C36" i="4"/>
  <c r="AD35" i="4"/>
  <c r="AC35" i="4"/>
  <c r="C35" i="4"/>
  <c r="AD33" i="4"/>
  <c r="AC33" i="4"/>
  <c r="C33" i="4"/>
  <c r="AD32" i="4"/>
  <c r="AC32" i="4"/>
  <c r="C32" i="4"/>
  <c r="AD31" i="4"/>
  <c r="AC31" i="4"/>
  <c r="C31" i="4"/>
  <c r="AD30" i="4"/>
  <c r="AC30" i="4"/>
  <c r="C30" i="4"/>
  <c r="AD29" i="4"/>
  <c r="AC29" i="4"/>
  <c r="C29" i="4"/>
  <c r="C27" i="4"/>
  <c r="C26" i="4"/>
  <c r="AD25" i="4"/>
  <c r="AC25" i="4"/>
  <c r="C25" i="4"/>
  <c r="AD24" i="4"/>
  <c r="AC24" i="4"/>
  <c r="C24" i="4"/>
  <c r="AD23" i="4"/>
  <c r="AC23" i="4"/>
  <c r="C23" i="4"/>
  <c r="AD22" i="4"/>
  <c r="AC22" i="4"/>
  <c r="C22" i="4"/>
  <c r="AD21" i="4"/>
  <c r="AC21" i="4"/>
  <c r="C21" i="4"/>
  <c r="AD20" i="4"/>
  <c r="AC20" i="4"/>
  <c r="C20" i="4"/>
  <c r="AD19" i="4"/>
  <c r="AC19" i="4"/>
  <c r="C19" i="4"/>
  <c r="AD18" i="4"/>
  <c r="AC18" i="4"/>
  <c r="C18" i="4"/>
  <c r="AD17" i="4"/>
  <c r="AC17" i="4"/>
  <c r="C17" i="4"/>
  <c r="AD16" i="4"/>
  <c r="AC16" i="4"/>
  <c r="C16" i="4"/>
  <c r="AD15" i="4"/>
  <c r="AC15" i="4"/>
  <c r="C15" i="4"/>
  <c r="AD14" i="4"/>
  <c r="AC14" i="4"/>
  <c r="C14" i="4"/>
  <c r="AD13" i="4"/>
  <c r="AC13" i="4"/>
  <c r="C13" i="4"/>
  <c r="AD12" i="4"/>
  <c r="AC12" i="4"/>
  <c r="C12" i="4"/>
  <c r="AD10" i="4"/>
  <c r="AC10" i="4"/>
  <c r="C10" i="4"/>
  <c r="AD9" i="4"/>
  <c r="AC9" i="4"/>
  <c r="C9" i="4"/>
  <c r="AD8" i="4"/>
  <c r="AC8" i="4"/>
  <c r="C8" i="4"/>
  <c r="AD7" i="4"/>
  <c r="AC7" i="4"/>
  <c r="C7" i="4"/>
  <c r="AD6" i="4"/>
  <c r="AC6" i="4"/>
  <c r="C6" i="4"/>
  <c r="AD5" i="4"/>
  <c r="AC5" i="4"/>
  <c r="C5" i="4"/>
  <c r="AD4" i="4"/>
  <c r="AC4" i="4"/>
  <c r="C4" i="4"/>
  <c r="AD104" i="3"/>
  <c r="AC104" i="3"/>
  <c r="C104" i="3"/>
  <c r="AD103" i="3"/>
  <c r="AC103" i="3"/>
  <c r="C103" i="3"/>
  <c r="AD102" i="3"/>
  <c r="AC102" i="3"/>
  <c r="C102" i="3"/>
  <c r="AD101" i="3"/>
  <c r="AC101" i="3"/>
  <c r="C101" i="3"/>
  <c r="AD100" i="3"/>
  <c r="AC100" i="3"/>
  <c r="C100" i="3"/>
  <c r="AD99" i="3"/>
  <c r="AC99" i="3"/>
  <c r="C99" i="3"/>
  <c r="AD98" i="3"/>
  <c r="AC98" i="3"/>
  <c r="C98" i="3"/>
  <c r="AD97" i="3"/>
  <c r="AC97" i="3"/>
  <c r="C97" i="3"/>
  <c r="AD96" i="3"/>
  <c r="AC96" i="3"/>
  <c r="C96" i="3"/>
  <c r="AD95" i="3"/>
  <c r="AC95" i="3"/>
  <c r="C95" i="3"/>
  <c r="AD94" i="3"/>
  <c r="AC94" i="3"/>
  <c r="C94" i="3"/>
  <c r="AD93" i="3"/>
  <c r="AC93" i="3"/>
  <c r="C93" i="3"/>
  <c r="AD92" i="3"/>
  <c r="AC92" i="3"/>
  <c r="C92" i="3"/>
  <c r="AD91" i="3"/>
  <c r="AC91" i="3"/>
  <c r="C91" i="3"/>
  <c r="AD90" i="3"/>
  <c r="AC90" i="3"/>
  <c r="C90" i="3"/>
  <c r="AD89" i="3"/>
  <c r="AC89" i="3"/>
  <c r="C89" i="3"/>
  <c r="AD88" i="3"/>
  <c r="AC88" i="3"/>
  <c r="C88" i="3"/>
  <c r="AD87" i="3"/>
  <c r="AC87" i="3"/>
  <c r="C87" i="3"/>
  <c r="AD86" i="3"/>
  <c r="AC86" i="3"/>
  <c r="C86" i="3"/>
  <c r="AD85" i="3"/>
  <c r="AC85" i="3"/>
  <c r="C85" i="3"/>
  <c r="AD84" i="3"/>
  <c r="AC84" i="3"/>
  <c r="C84" i="3"/>
  <c r="AD83" i="3"/>
  <c r="AC83" i="3"/>
  <c r="C83" i="3"/>
  <c r="AD82" i="3"/>
  <c r="AC82" i="3"/>
  <c r="C82" i="3"/>
  <c r="AD81" i="3"/>
  <c r="AC81" i="3"/>
  <c r="C81" i="3"/>
  <c r="AD80" i="3"/>
  <c r="AC80" i="3"/>
  <c r="C80" i="3"/>
  <c r="AD79" i="3"/>
  <c r="AC79" i="3"/>
  <c r="C79" i="3"/>
  <c r="AD78" i="3"/>
  <c r="AC78" i="3"/>
  <c r="C78" i="3"/>
  <c r="AD77" i="3"/>
  <c r="AC77" i="3"/>
  <c r="C77" i="3"/>
  <c r="AD76" i="3"/>
  <c r="AC76" i="3"/>
  <c r="C76" i="3"/>
  <c r="AD75" i="3"/>
  <c r="AC75" i="3"/>
  <c r="C75" i="3"/>
  <c r="AD74" i="3"/>
  <c r="AC74" i="3"/>
  <c r="C74" i="3"/>
  <c r="AD73" i="3"/>
  <c r="AC73" i="3"/>
  <c r="C73" i="3"/>
  <c r="AD72" i="3"/>
  <c r="AC72" i="3"/>
  <c r="C72" i="3"/>
  <c r="AD71" i="3"/>
  <c r="AC71" i="3"/>
  <c r="C71" i="3"/>
  <c r="AD70" i="3"/>
  <c r="AC70" i="3"/>
  <c r="C70" i="3"/>
  <c r="AD69" i="3"/>
  <c r="AC69" i="3"/>
  <c r="C69" i="3"/>
  <c r="AD68" i="3"/>
  <c r="AC68" i="3"/>
  <c r="C68" i="3"/>
  <c r="AD67" i="3"/>
  <c r="AC67" i="3"/>
  <c r="C67" i="3"/>
  <c r="AD66" i="3"/>
  <c r="AC66" i="3"/>
  <c r="C66" i="3"/>
  <c r="AD65" i="3"/>
  <c r="AC65" i="3"/>
  <c r="C65" i="3"/>
  <c r="AD64" i="3"/>
  <c r="AC64" i="3"/>
  <c r="C64" i="3"/>
  <c r="AD63" i="3"/>
  <c r="AC63" i="3"/>
  <c r="C63" i="3"/>
  <c r="AD62" i="3"/>
  <c r="AC62" i="3"/>
  <c r="C62" i="3"/>
  <c r="AD61" i="3"/>
  <c r="AC61" i="3"/>
  <c r="C61" i="3"/>
  <c r="AD60" i="3"/>
  <c r="AC60" i="3"/>
  <c r="C60" i="3"/>
  <c r="AD59" i="3"/>
  <c r="AC59" i="3"/>
  <c r="C59" i="3"/>
  <c r="AD58" i="3"/>
  <c r="AC58" i="3"/>
  <c r="C58" i="3"/>
  <c r="AD57" i="3"/>
  <c r="AC57" i="3"/>
  <c r="C57" i="3"/>
  <c r="AD56" i="3"/>
  <c r="AC56" i="3"/>
  <c r="C56" i="3"/>
  <c r="AD55" i="3"/>
  <c r="AC55" i="3"/>
  <c r="C55" i="3"/>
  <c r="AD54" i="3"/>
  <c r="AC54" i="3"/>
  <c r="C54" i="3"/>
  <c r="AD53" i="3"/>
  <c r="AC53" i="3"/>
  <c r="C53" i="3"/>
  <c r="AD52" i="3"/>
  <c r="AC52" i="3"/>
  <c r="C52" i="3"/>
  <c r="AD51" i="3"/>
  <c r="AC51" i="3"/>
  <c r="C51" i="3"/>
  <c r="AD50" i="3"/>
  <c r="AC50" i="3"/>
  <c r="C50" i="3"/>
  <c r="AD49" i="3"/>
  <c r="AC49" i="3"/>
  <c r="C49" i="3"/>
  <c r="AD48" i="3"/>
  <c r="AC48" i="3"/>
  <c r="C48" i="3"/>
  <c r="AD47" i="3"/>
  <c r="AC47" i="3"/>
  <c r="C47" i="3"/>
  <c r="AD46" i="3"/>
  <c r="AC46" i="3"/>
  <c r="C46" i="3"/>
  <c r="AD45" i="3"/>
  <c r="AC45" i="3"/>
  <c r="C45" i="3"/>
  <c r="AD44" i="3"/>
  <c r="AC44" i="3"/>
  <c r="C44" i="3"/>
  <c r="AD43" i="3"/>
  <c r="AC43" i="3"/>
  <c r="C43" i="3"/>
  <c r="AD42" i="3"/>
  <c r="AC42" i="3"/>
  <c r="C42" i="3"/>
  <c r="AD41" i="3"/>
  <c r="AC41" i="3"/>
  <c r="C41" i="3"/>
  <c r="AD40" i="3"/>
  <c r="AC40" i="3"/>
  <c r="C40" i="3"/>
  <c r="AD39" i="3"/>
  <c r="AC39" i="3"/>
  <c r="C39" i="3"/>
  <c r="AD38" i="3"/>
  <c r="AC38" i="3"/>
  <c r="C38" i="3"/>
  <c r="AD37" i="3"/>
  <c r="AC37" i="3"/>
  <c r="C37" i="3"/>
  <c r="AD36" i="3"/>
  <c r="AC36" i="3"/>
  <c r="C36" i="3"/>
  <c r="AD35" i="3"/>
  <c r="AC35" i="3"/>
  <c r="C35" i="3"/>
  <c r="AD34" i="3"/>
  <c r="AC34" i="3"/>
  <c r="C34" i="3"/>
  <c r="AD33" i="3"/>
  <c r="AC33" i="3"/>
  <c r="C33" i="3"/>
  <c r="AD32" i="3"/>
  <c r="AC32" i="3"/>
  <c r="C32" i="3"/>
  <c r="AD31" i="3"/>
  <c r="AC31" i="3"/>
  <c r="C31" i="3"/>
  <c r="AD30" i="3"/>
  <c r="AC30" i="3"/>
  <c r="C30" i="3"/>
  <c r="AD29" i="3"/>
  <c r="AC29" i="3"/>
  <c r="C29" i="3"/>
  <c r="AD28" i="3"/>
  <c r="AC28" i="3"/>
  <c r="C28" i="3"/>
  <c r="AD27" i="3"/>
  <c r="AC27" i="3"/>
  <c r="C27" i="3"/>
  <c r="AD26" i="3"/>
  <c r="AC26" i="3"/>
  <c r="C26" i="3"/>
  <c r="AD25" i="3"/>
  <c r="AC25" i="3"/>
  <c r="C25" i="3"/>
  <c r="AD24" i="3"/>
  <c r="AC24" i="3"/>
  <c r="C24" i="3"/>
  <c r="AD23" i="3"/>
  <c r="AC23" i="3"/>
  <c r="C23" i="3"/>
  <c r="AD22" i="3"/>
  <c r="AC22" i="3"/>
  <c r="C22" i="3"/>
  <c r="AD21" i="3"/>
  <c r="AC21" i="3"/>
  <c r="C21" i="3"/>
  <c r="AD20" i="3"/>
  <c r="AC20" i="3"/>
  <c r="C20" i="3"/>
  <c r="AD19" i="3"/>
  <c r="AC19" i="3"/>
  <c r="C19" i="3"/>
  <c r="AD18" i="3"/>
  <c r="AC18" i="3"/>
  <c r="C18" i="3"/>
  <c r="AD17" i="3"/>
  <c r="AC17" i="3"/>
  <c r="C17" i="3"/>
  <c r="AD16" i="3"/>
  <c r="AC16" i="3"/>
  <c r="C16" i="3"/>
  <c r="AD15" i="3"/>
  <c r="AC15" i="3"/>
  <c r="C15" i="3"/>
  <c r="AD14" i="3"/>
  <c r="AC14" i="3"/>
  <c r="C14" i="3"/>
  <c r="AD13" i="3"/>
  <c r="AC13" i="3"/>
  <c r="C13" i="3"/>
  <c r="AD12" i="3"/>
  <c r="AC12" i="3"/>
  <c r="C12" i="3"/>
  <c r="AD11" i="3"/>
  <c r="AC11" i="3"/>
  <c r="C11" i="3"/>
  <c r="AD10" i="3"/>
  <c r="AC10" i="3"/>
  <c r="C10" i="3"/>
  <c r="AD9" i="3"/>
  <c r="AC9" i="3"/>
  <c r="C9" i="3"/>
  <c r="AD8" i="3"/>
  <c r="AC8" i="3"/>
  <c r="C8" i="3"/>
  <c r="AD7" i="3"/>
  <c r="AC7" i="3"/>
  <c r="C7" i="3"/>
  <c r="AD6" i="3"/>
  <c r="AC6" i="3"/>
  <c r="C6" i="3"/>
  <c r="AD5" i="3"/>
  <c r="AC5" i="3"/>
  <c r="C5" i="3"/>
  <c r="AD4" i="3"/>
  <c r="AC4" i="3"/>
  <c r="C4" i="3"/>
  <c r="AD3" i="3"/>
  <c r="AC3" i="3"/>
  <c r="C3" i="3"/>
  <c r="AD61" i="2"/>
  <c r="AC61" i="2"/>
  <c r="C61" i="2"/>
  <c r="AD60" i="2"/>
  <c r="AC60" i="2"/>
  <c r="C60" i="2"/>
  <c r="AD59" i="2"/>
  <c r="AC59" i="2"/>
  <c r="C59" i="2"/>
  <c r="AD58" i="2"/>
  <c r="AC58" i="2"/>
  <c r="C58" i="2"/>
  <c r="AD57" i="2"/>
  <c r="AC57" i="2"/>
  <c r="C57" i="2"/>
  <c r="AD56" i="2"/>
  <c r="AC56" i="2"/>
  <c r="C56" i="2"/>
  <c r="AD53" i="2"/>
  <c r="AC53" i="2"/>
  <c r="AD52" i="2"/>
  <c r="AC52" i="2"/>
  <c r="C52" i="2"/>
  <c r="AD51" i="2"/>
  <c r="AC51" i="2"/>
  <c r="C51" i="2"/>
  <c r="AD50" i="2"/>
  <c r="C50" i="2"/>
  <c r="AC50" i="2"/>
  <c r="AD49" i="2"/>
  <c r="AC49" i="2"/>
  <c r="C49" i="2"/>
  <c r="AD48" i="2"/>
  <c r="C48" i="2"/>
  <c r="AC48" i="2"/>
  <c r="AD47" i="2"/>
  <c r="AC47" i="2"/>
  <c r="C47" i="2"/>
  <c r="AD45" i="2"/>
  <c r="AC45" i="2"/>
  <c r="C45" i="2"/>
  <c r="AD44" i="2"/>
  <c r="AC44" i="2"/>
  <c r="C44" i="2"/>
  <c r="AD43" i="2"/>
  <c r="AC43" i="2"/>
  <c r="C43" i="2"/>
  <c r="AD42" i="2"/>
  <c r="C42" i="2"/>
  <c r="AC42" i="2"/>
  <c r="AD41" i="2"/>
  <c r="AC41" i="2"/>
  <c r="C41" i="2"/>
  <c r="AD40" i="2"/>
  <c r="AC40" i="2"/>
  <c r="C40" i="2"/>
  <c r="AD39" i="2"/>
  <c r="AC39" i="2"/>
  <c r="C39" i="2"/>
  <c r="AD38" i="2"/>
  <c r="AC38" i="2"/>
  <c r="C38" i="2"/>
  <c r="AD37" i="2"/>
  <c r="AC37" i="2"/>
  <c r="C37" i="2"/>
  <c r="AD35" i="2"/>
  <c r="AC35" i="2"/>
  <c r="C35" i="2"/>
  <c r="AD34" i="2"/>
  <c r="AC34" i="2"/>
  <c r="C34" i="2"/>
  <c r="AD33" i="2"/>
  <c r="AC33" i="2"/>
  <c r="C33" i="2"/>
  <c r="AD32" i="2"/>
  <c r="AC32" i="2"/>
  <c r="C32" i="2"/>
  <c r="AD31" i="2"/>
  <c r="AC31" i="2"/>
  <c r="C31" i="2"/>
  <c r="AD30" i="2"/>
  <c r="AC30" i="2"/>
  <c r="C30" i="2"/>
  <c r="AD29" i="2"/>
  <c r="AC29" i="2"/>
  <c r="C29" i="2"/>
  <c r="AD28" i="2"/>
  <c r="AC28" i="2"/>
  <c r="C28" i="2"/>
  <c r="AD27" i="2"/>
  <c r="AC27" i="2"/>
  <c r="C27" i="2"/>
  <c r="AD26" i="2"/>
  <c r="AC26" i="2"/>
  <c r="C26" i="2"/>
  <c r="AD24" i="2"/>
  <c r="AC24" i="2"/>
  <c r="C24" i="2"/>
  <c r="AD23" i="2"/>
  <c r="AC23" i="2"/>
  <c r="C23" i="2"/>
  <c r="AD22" i="2"/>
  <c r="AC22" i="2"/>
  <c r="C22" i="2"/>
  <c r="AD21" i="2"/>
  <c r="AC21" i="2"/>
  <c r="C21" i="2"/>
  <c r="AD20" i="2"/>
  <c r="C20" i="2"/>
  <c r="AC20" i="2"/>
  <c r="AD19" i="2"/>
  <c r="AC19" i="2"/>
  <c r="C19" i="2"/>
  <c r="AD17" i="2"/>
  <c r="AC17" i="2"/>
  <c r="AD16" i="2"/>
  <c r="AC16" i="2"/>
  <c r="C16" i="2"/>
  <c r="AD15" i="2"/>
  <c r="AC15" i="2"/>
  <c r="C15" i="2"/>
  <c r="AD14" i="2"/>
  <c r="AC14" i="2"/>
  <c r="C14" i="2"/>
  <c r="AD13" i="2"/>
  <c r="AC13" i="2"/>
  <c r="C13" i="2"/>
  <c r="AD12" i="2"/>
  <c r="AC12" i="2"/>
  <c r="C12" i="2"/>
  <c r="AD11" i="2"/>
  <c r="AC11" i="2"/>
  <c r="C11" i="2"/>
  <c r="AD10" i="2"/>
  <c r="AC10" i="2"/>
  <c r="C10" i="2"/>
  <c r="AD8" i="2"/>
  <c r="AC8" i="2"/>
  <c r="C8" i="2"/>
  <c r="AA8" i="2"/>
  <c r="Z8" i="2"/>
  <c r="Y8" i="2"/>
  <c r="X8" i="2"/>
  <c r="AD7" i="2"/>
  <c r="AC7" i="2"/>
  <c r="C7" i="2"/>
  <c r="AD6" i="2"/>
  <c r="C6" i="2"/>
  <c r="AC6" i="2"/>
  <c r="AD5" i="2"/>
  <c r="AC5" i="2"/>
  <c r="C5" i="2"/>
  <c r="AD4" i="2"/>
  <c r="AC4" i="2"/>
  <c r="C4" i="2"/>
  <c r="AD72" i="1"/>
  <c r="AC72" i="1"/>
  <c r="C72" i="1"/>
  <c r="AD71" i="1"/>
  <c r="AC71" i="1"/>
  <c r="C71" i="1"/>
  <c r="AD70" i="1"/>
  <c r="AC70" i="1"/>
  <c r="C70" i="1"/>
  <c r="AD69" i="1"/>
  <c r="AC69" i="1"/>
  <c r="C69" i="1"/>
  <c r="AD68" i="1"/>
  <c r="AC68" i="1"/>
  <c r="C68" i="1"/>
  <c r="AD67" i="1"/>
  <c r="AC67" i="1"/>
  <c r="C67" i="1"/>
  <c r="AD66" i="1"/>
  <c r="AC66" i="1"/>
  <c r="C66" i="1"/>
  <c r="AD65" i="1"/>
  <c r="AC65" i="1"/>
  <c r="C65" i="1"/>
  <c r="AD64" i="1"/>
  <c r="AC64" i="1"/>
  <c r="C64" i="1"/>
  <c r="AD63" i="1"/>
  <c r="AC63" i="1"/>
  <c r="C63" i="1"/>
  <c r="AD62" i="1"/>
  <c r="AC62" i="1"/>
  <c r="C62" i="1"/>
  <c r="AD61" i="1"/>
  <c r="AC61" i="1"/>
  <c r="C61" i="1"/>
  <c r="AD60" i="1"/>
  <c r="AC60" i="1"/>
  <c r="C60" i="1"/>
  <c r="AD59" i="1"/>
  <c r="AC59" i="1"/>
  <c r="C59" i="1"/>
  <c r="AD58" i="1"/>
  <c r="AC58" i="1"/>
  <c r="C58" i="1"/>
  <c r="AD57" i="1"/>
  <c r="AC57" i="1"/>
  <c r="C57" i="1"/>
  <c r="AD56" i="1"/>
  <c r="AC56" i="1"/>
  <c r="C56" i="1"/>
  <c r="AD55" i="1"/>
  <c r="AC55" i="1"/>
  <c r="C55" i="1"/>
  <c r="AD54" i="1"/>
  <c r="AC54" i="1"/>
  <c r="C54" i="1"/>
  <c r="AD53" i="1"/>
  <c r="AC53" i="1"/>
  <c r="C53" i="1"/>
  <c r="AD52" i="1"/>
  <c r="AC52" i="1"/>
  <c r="C52" i="1"/>
  <c r="AD51" i="1"/>
  <c r="AC51" i="1"/>
  <c r="AD50" i="1"/>
  <c r="AC50" i="1"/>
  <c r="AD49" i="1"/>
  <c r="AC49" i="1"/>
  <c r="AD48" i="1"/>
  <c r="AC48" i="1"/>
  <c r="AD47" i="1"/>
  <c r="AC47" i="1"/>
  <c r="AD46" i="1"/>
  <c r="AC46" i="1"/>
  <c r="C46" i="1"/>
  <c r="AD45" i="1"/>
  <c r="AC45" i="1"/>
  <c r="C45" i="1"/>
  <c r="AD44" i="1"/>
  <c r="AC44" i="1"/>
  <c r="AD43" i="1"/>
  <c r="AC43" i="1"/>
  <c r="AD42" i="1"/>
  <c r="AC42" i="1"/>
  <c r="AD41" i="1"/>
  <c r="AC41" i="1"/>
  <c r="C41" i="1"/>
  <c r="AD40" i="1"/>
  <c r="AC40" i="1"/>
  <c r="AD39" i="1"/>
  <c r="AC39" i="1"/>
  <c r="C39" i="1"/>
  <c r="AD38" i="1"/>
  <c r="AC38" i="1"/>
  <c r="C38" i="1"/>
  <c r="AD37" i="1"/>
  <c r="AC37" i="1"/>
  <c r="AD36" i="1"/>
  <c r="AC36" i="1"/>
  <c r="AD35" i="1"/>
  <c r="AC35" i="1"/>
  <c r="C35" i="1"/>
  <c r="AD34" i="1"/>
  <c r="AC34" i="1"/>
  <c r="AD33" i="1"/>
  <c r="AC33" i="1"/>
  <c r="C33" i="1"/>
  <c r="AD32" i="1"/>
  <c r="AC32" i="1"/>
  <c r="C32" i="1"/>
  <c r="AD31" i="1"/>
  <c r="AC31" i="1"/>
  <c r="C31" i="1"/>
  <c r="AD30" i="1"/>
  <c r="AC30" i="1"/>
  <c r="C30" i="1"/>
  <c r="AD29" i="1"/>
  <c r="AC29" i="1"/>
  <c r="AD28" i="1"/>
  <c r="AC28" i="1"/>
  <c r="AD27" i="1"/>
  <c r="AC27" i="1"/>
  <c r="C27" i="1"/>
  <c r="AD26" i="1"/>
  <c r="AC26" i="1"/>
  <c r="AD25" i="1"/>
  <c r="AC25" i="1"/>
  <c r="C25" i="1"/>
  <c r="AD24" i="1"/>
  <c r="AC24" i="1"/>
  <c r="C24" i="1"/>
  <c r="AD23" i="1"/>
  <c r="AC23" i="1"/>
  <c r="AD22" i="1"/>
  <c r="AC22" i="1"/>
  <c r="AD21" i="1"/>
  <c r="AC21" i="1"/>
  <c r="C21" i="1"/>
  <c r="AD20" i="1"/>
  <c r="AC20" i="1"/>
  <c r="C20" i="1"/>
  <c r="AD19" i="1"/>
  <c r="AC19" i="1"/>
  <c r="C19" i="1"/>
  <c r="AD18" i="1"/>
  <c r="AC18" i="1"/>
  <c r="AD17" i="1"/>
  <c r="AC17" i="1"/>
  <c r="C17" i="1"/>
  <c r="AD16" i="1"/>
  <c r="AC16" i="1"/>
  <c r="AD15" i="1"/>
  <c r="AC15" i="1"/>
  <c r="AD14" i="1"/>
  <c r="AC14" i="1"/>
  <c r="C14" i="1"/>
  <c r="AD13" i="1"/>
  <c r="AC13" i="1"/>
  <c r="C13" i="1"/>
  <c r="AD12" i="1"/>
  <c r="AC12" i="1"/>
  <c r="C12" i="1"/>
  <c r="AD11" i="1"/>
  <c r="AC11" i="1"/>
  <c r="C11" i="1"/>
  <c r="AD10" i="1"/>
  <c r="AC10" i="1"/>
  <c r="C10" i="1"/>
  <c r="AD9" i="1"/>
  <c r="AC9" i="1"/>
  <c r="AD8" i="1"/>
  <c r="AC8" i="1"/>
  <c r="AD7" i="1"/>
  <c r="AC7" i="1"/>
  <c r="C7" i="1"/>
  <c r="AD6" i="1"/>
  <c r="AC6" i="1"/>
  <c r="C6" i="1"/>
  <c r="AD5" i="1"/>
  <c r="AC5" i="1"/>
  <c r="C5" i="1"/>
  <c r="AD4" i="1"/>
  <c r="AC4" i="1"/>
  <c r="C4" i="1"/>
  <c r="AD3" i="1"/>
  <c r="AC3" i="1"/>
  <c r="C3" i="1"/>
  <c r="W31" i="1"/>
  <c r="C48" i="1"/>
  <c r="W48" i="1"/>
  <c r="W13" i="1"/>
  <c r="W32" i="1"/>
  <c r="C23" i="1"/>
  <c r="W46" i="1"/>
  <c r="W23" i="1"/>
  <c r="W10" i="1"/>
  <c r="W22" i="1"/>
  <c r="C28" i="1"/>
  <c r="C49" i="1"/>
  <c r="W18" i="1"/>
  <c r="W45" i="1"/>
  <c r="C34" i="1"/>
  <c r="C47" i="1"/>
  <c r="W9" i="1"/>
  <c r="W17" i="1"/>
  <c r="W44" i="1"/>
  <c r="W47" i="1"/>
  <c r="W20" i="1"/>
  <c r="W33" i="1"/>
  <c r="W43" i="1"/>
  <c r="C8" i="1"/>
  <c r="C36" i="1"/>
  <c r="C42" i="1"/>
  <c r="W7" i="1"/>
  <c r="W56" i="1"/>
  <c r="W5" i="1"/>
  <c r="W15" i="1"/>
  <c r="W41" i="1"/>
  <c r="W54" i="1"/>
  <c r="C9" i="1"/>
  <c r="C26" i="1"/>
  <c r="C37" i="1"/>
  <c r="C43" i="1"/>
  <c r="W28" i="1"/>
  <c r="W34" i="1"/>
  <c r="W57" i="1"/>
  <c r="C16" i="1"/>
  <c r="C22" i="1"/>
  <c r="C51" i="1"/>
  <c r="W6" i="1"/>
  <c r="W19" i="1"/>
  <c r="W29" i="1"/>
  <c r="W55" i="1"/>
  <c r="W35" i="1"/>
  <c r="C15" i="1"/>
  <c r="C44" i="1"/>
  <c r="W49" i="1"/>
  <c r="W8" i="1"/>
  <c r="W21" i="1"/>
  <c r="C40" i="1"/>
  <c r="W42" i="1"/>
  <c r="W27" i="1"/>
  <c r="W40" i="1"/>
  <c r="W50" i="1"/>
  <c r="C50" i="1"/>
  <c r="C18" i="1"/>
  <c r="C29" i="1"/>
  <c r="W14" i="1"/>
</calcChain>
</file>

<file path=xl/sharedStrings.xml><?xml version="1.0" encoding="utf-8"?>
<sst xmlns="http://schemas.openxmlformats.org/spreadsheetml/2006/main" count="637" uniqueCount="230">
  <si>
    <t>Name</t>
  </si>
  <si>
    <t>Age Category</t>
  </si>
  <si>
    <t>Qualified</t>
  </si>
  <si>
    <t>Longridge 7 Mile</t>
  </si>
  <si>
    <t>Ribble Valley 10k</t>
  </si>
  <si>
    <t>Central Lancashire Half Marathon</t>
  </si>
  <si>
    <t>Garstang 10k</t>
  </si>
  <si>
    <t>St Annes 10 Mile</t>
  </si>
  <si>
    <t>Blackburn Winter Warmer 10k</t>
  </si>
  <si>
    <t>Stanley Park 10k</t>
  </si>
  <si>
    <t>Lancaster Mother's Day 10k</t>
  </si>
  <si>
    <t>Blackpool Interclub</t>
  </si>
  <si>
    <t>Pilling 10k</t>
  </si>
  <si>
    <t>Lytham Interclub</t>
  </si>
  <si>
    <t>Preston Interclub</t>
  </si>
  <si>
    <t>Freckleton Half Marathon</t>
  </si>
  <si>
    <t>Thornton Interclub</t>
  </si>
  <si>
    <t>Blackpool Music Run 5k</t>
  </si>
  <si>
    <t>Chorley Interclub</t>
  </si>
  <si>
    <t>Red Rose Interclub</t>
  </si>
  <si>
    <t>Fairhaven Flyer 10k</t>
  </si>
  <si>
    <t>Green Drive 5 Mile</t>
  </si>
  <si>
    <t>Total Scoring points</t>
  </si>
  <si>
    <t>Scoring Points</t>
  </si>
  <si>
    <t>Interclub Complete</t>
  </si>
  <si>
    <t>Races Complete</t>
  </si>
  <si>
    <t>8th December</t>
  </si>
  <si>
    <t>29th December</t>
  </si>
  <si>
    <t>19th January - Rearranged due to poor weather</t>
  </si>
  <si>
    <t>12th January</t>
  </si>
  <si>
    <t>26th January</t>
  </si>
  <si>
    <t>2nd February</t>
  </si>
  <si>
    <t>23rd February</t>
  </si>
  <si>
    <t>29th March</t>
  </si>
  <si>
    <t>2nd April</t>
  </si>
  <si>
    <t>26th April</t>
  </si>
  <si>
    <t>8th May</t>
  </si>
  <si>
    <t>11th June</t>
  </si>
  <si>
    <t>15th June</t>
  </si>
  <si>
    <t>24th June</t>
  </si>
  <si>
    <t>13th July</t>
  </si>
  <si>
    <t>13th August</t>
  </si>
  <si>
    <t>3rd September</t>
  </si>
  <si>
    <t xml:space="preserve">Tracey Fryman </t>
  </si>
  <si>
    <t>V60</t>
  </si>
  <si>
    <t xml:space="preserve">Dawn Biggs </t>
  </si>
  <si>
    <t>V55</t>
  </si>
  <si>
    <t>Sharlan Butcher</t>
  </si>
  <si>
    <t>V50</t>
  </si>
  <si>
    <t xml:space="preserve">Emma Wright </t>
  </si>
  <si>
    <t>V45</t>
  </si>
  <si>
    <t>Christine Fare</t>
  </si>
  <si>
    <t xml:space="preserve">Sue Coulthurst </t>
  </si>
  <si>
    <t>Carmel Sullivan</t>
  </si>
  <si>
    <t>Liz Sharrocks</t>
  </si>
  <si>
    <t>Julie Rooney</t>
  </si>
  <si>
    <t>Veronica Scott</t>
  </si>
  <si>
    <t>Kat Fawcett</t>
  </si>
  <si>
    <t>V40</t>
  </si>
  <si>
    <t xml:space="preserve">Mary Cortes </t>
  </si>
  <si>
    <t>V35</t>
  </si>
  <si>
    <t xml:space="preserve">Natalie Mulrooney </t>
  </si>
  <si>
    <t>Emma Lund</t>
  </si>
  <si>
    <t xml:space="preserve">Vicky Gore </t>
  </si>
  <si>
    <t xml:space="preserve">Olivia Cooper </t>
  </si>
  <si>
    <t xml:space="preserve">open </t>
  </si>
  <si>
    <t>Jenn Salt</t>
  </si>
  <si>
    <t xml:space="preserve">Katie Tatham </t>
  </si>
  <si>
    <t>open</t>
  </si>
  <si>
    <t xml:space="preserve">Bev Wilding </t>
  </si>
  <si>
    <t>Gina Penswick</t>
  </si>
  <si>
    <t xml:space="preserve">Helen Bailey </t>
  </si>
  <si>
    <t>Daisy Salt</t>
  </si>
  <si>
    <t xml:space="preserve">Catherine Nicholls </t>
  </si>
  <si>
    <t xml:space="preserve">Lisa Minns </t>
  </si>
  <si>
    <t xml:space="preserve">Sharon Cooper </t>
  </si>
  <si>
    <t xml:space="preserve">Agnes Woods </t>
  </si>
  <si>
    <t xml:space="preserve">Clare Belfield </t>
  </si>
  <si>
    <t xml:space="preserve">Sarah Walls </t>
  </si>
  <si>
    <t>Open</t>
  </si>
  <si>
    <t xml:space="preserve">Carly Edgar </t>
  </si>
  <si>
    <t xml:space="preserve">Jo McCaffery </t>
  </si>
  <si>
    <t xml:space="preserve">Sally Deacon </t>
  </si>
  <si>
    <t xml:space="preserve">Kirsty Holland </t>
  </si>
  <si>
    <t>Helen Eyre</t>
  </si>
  <si>
    <t>Veronica Walker</t>
  </si>
  <si>
    <t>Nicola Carter</t>
  </si>
  <si>
    <t xml:space="preserve">Tracy Clare </t>
  </si>
  <si>
    <t xml:space="preserve">Michelle Pitt </t>
  </si>
  <si>
    <t xml:space="preserve">Helen Lawrenson </t>
  </si>
  <si>
    <t xml:space="preserve">Becky Platt </t>
  </si>
  <si>
    <t xml:space="preserve">Pauline Eccleston </t>
  </si>
  <si>
    <t xml:space="preserve">Kay Twist </t>
  </si>
  <si>
    <t xml:space="preserve">Anne Berry </t>
  </si>
  <si>
    <t xml:space="preserve">Carly Dewitt </t>
  </si>
  <si>
    <t xml:space="preserve">Deborah Myerscough </t>
  </si>
  <si>
    <t xml:space="preserve">Belinda Houghton </t>
  </si>
  <si>
    <t xml:space="preserve">Kat Whittam </t>
  </si>
  <si>
    <t xml:space="preserve">Alona Versinina </t>
  </si>
  <si>
    <t>Laura Gretsy</t>
  </si>
  <si>
    <t xml:space="preserve">Natalie Westgate </t>
  </si>
  <si>
    <t xml:space="preserve">Leah Hogarth </t>
  </si>
  <si>
    <t xml:space="preserve">Antoinette Holton </t>
  </si>
  <si>
    <t xml:space="preserve">Tanya Shaw </t>
  </si>
  <si>
    <t xml:space="preserve">Carly Jackson </t>
  </si>
  <si>
    <t xml:space="preserve">Kerry Eccles </t>
  </si>
  <si>
    <t>Rosie Procter</t>
  </si>
  <si>
    <t xml:space="preserve">Hannah McCaffery </t>
  </si>
  <si>
    <t>14th September</t>
  </si>
  <si>
    <t>Vet 35</t>
  </si>
  <si>
    <t>v35</t>
  </si>
  <si>
    <t>Vet 40</t>
  </si>
  <si>
    <t>Carly Edgar</t>
  </si>
  <si>
    <t xml:space="preserve">Nicola Carter </t>
  </si>
  <si>
    <t>Vet 45</t>
  </si>
  <si>
    <t>Vet 50</t>
  </si>
  <si>
    <t>Jen Salt</t>
  </si>
  <si>
    <t>Sharon Cooper</t>
  </si>
  <si>
    <t>Vet 55</t>
  </si>
  <si>
    <t xml:space="preserve">Aggie Woods </t>
  </si>
  <si>
    <t>Vet 60</t>
  </si>
  <si>
    <t xml:space="preserve">Helen Eyre </t>
  </si>
  <si>
    <t>Vet 65</t>
  </si>
  <si>
    <t>Total Races Complete</t>
  </si>
  <si>
    <t xml:space="preserve">Tom Bamber </t>
  </si>
  <si>
    <t xml:space="preserve">Carl Groome </t>
  </si>
  <si>
    <t xml:space="preserve">Dan Eyre </t>
  </si>
  <si>
    <t>Jonathan Tan</t>
  </si>
  <si>
    <t xml:space="preserve">Stuart Mulrooney </t>
  </si>
  <si>
    <t xml:space="preserve">Ian Nichols Hogg </t>
  </si>
  <si>
    <t xml:space="preserve">Rob Wallace </t>
  </si>
  <si>
    <t xml:space="preserve">John Naylor </t>
  </si>
  <si>
    <t>Des Cleary</t>
  </si>
  <si>
    <t xml:space="preserve">Andrew Wilkinson </t>
  </si>
  <si>
    <t xml:space="preserve">Tom Nicholson </t>
  </si>
  <si>
    <t xml:space="preserve">Roy Glendining </t>
  </si>
  <si>
    <t xml:space="preserve">Paul Carter </t>
  </si>
  <si>
    <t xml:space="preserve">Daniel Bolton </t>
  </si>
  <si>
    <t xml:space="preserve">Chris Haines </t>
  </si>
  <si>
    <t xml:space="preserve">Tom Crabtree </t>
  </si>
  <si>
    <t xml:space="preserve">Jamie Houghton </t>
  </si>
  <si>
    <t xml:space="preserve">Lee Barlow </t>
  </si>
  <si>
    <t xml:space="preserve">Jordan Doddemeade </t>
  </si>
  <si>
    <t xml:space="preserve">Bradley Flatt </t>
  </si>
  <si>
    <t xml:space="preserve">Alan Hudson </t>
  </si>
  <si>
    <t>V75</t>
  </si>
  <si>
    <t>Peter Rooney</t>
  </si>
  <si>
    <t>V65</t>
  </si>
  <si>
    <t xml:space="preserve">Johnny Knight </t>
  </si>
  <si>
    <t xml:space="preserve">Lee Nixon </t>
  </si>
  <si>
    <t xml:space="preserve">Adam Wilding </t>
  </si>
  <si>
    <t xml:space="preserve">Mick Edge </t>
  </si>
  <si>
    <t>Alistair Morris</t>
  </si>
  <si>
    <t>Joshua Smith</t>
  </si>
  <si>
    <t xml:space="preserve">Ethan McEvoy </t>
  </si>
  <si>
    <t xml:space="preserve">Chris Banks </t>
  </si>
  <si>
    <t xml:space="preserve">David Taylor </t>
  </si>
  <si>
    <t xml:space="preserve">Mark Belfield </t>
  </si>
  <si>
    <t>Frazer Swindells</t>
  </si>
  <si>
    <t>Andrew Grice</t>
  </si>
  <si>
    <t xml:space="preserve">Chris Hastwell </t>
  </si>
  <si>
    <t xml:space="preserve">Will Parkinson </t>
  </si>
  <si>
    <t xml:space="preserve">Jonny Heathcote </t>
  </si>
  <si>
    <t xml:space="preserve">Steve Myerscough </t>
  </si>
  <si>
    <t>Alek Walker</t>
  </si>
  <si>
    <t>Stephen Dunn</t>
  </si>
  <si>
    <t xml:space="preserve">Les Cornwall </t>
  </si>
  <si>
    <t>Andrew Taylor</t>
  </si>
  <si>
    <t>Jason Barlow</t>
  </si>
  <si>
    <t xml:space="preserve">Philip Quibell </t>
  </si>
  <si>
    <t>V70</t>
  </si>
  <si>
    <t xml:space="preserve">Neil Gregson </t>
  </si>
  <si>
    <t xml:space="preserve">Nigel Shepherd </t>
  </si>
  <si>
    <t>Jonny Alsop</t>
  </si>
  <si>
    <t xml:space="preserve">Neal Bentall </t>
  </si>
  <si>
    <t xml:space="preserve">Jonathan Lawson </t>
  </si>
  <si>
    <t>Frank Salt</t>
  </si>
  <si>
    <t xml:space="preserve">Jack Doyle </t>
  </si>
  <si>
    <t xml:space="preserve">Mick Eyre </t>
  </si>
  <si>
    <t>Alan Edgar</t>
  </si>
  <si>
    <t xml:space="preserve">Elliot Costello </t>
  </si>
  <si>
    <t xml:space="preserve">Ryan Azzopardi </t>
  </si>
  <si>
    <t xml:space="preserve">George Kennedy </t>
  </si>
  <si>
    <t>Dan Hounslea</t>
  </si>
  <si>
    <t xml:space="preserve">Stephen Twist </t>
  </si>
  <si>
    <t xml:space="preserve">Finlay McCalman </t>
  </si>
  <si>
    <t>James Danson</t>
  </si>
  <si>
    <t xml:space="preserve">Andrew Moore </t>
  </si>
  <si>
    <t xml:space="preserve">Russ Mabbett </t>
  </si>
  <si>
    <t>Jack Wilson</t>
  </si>
  <si>
    <t xml:space="preserve">Nathan Green </t>
  </si>
  <si>
    <t>Tony Terras</t>
  </si>
  <si>
    <t xml:space="preserve">Matthew Tucker </t>
  </si>
  <si>
    <t>Dean Wall</t>
  </si>
  <si>
    <t xml:space="preserve">Matthew Haigh </t>
  </si>
  <si>
    <t>David Young</t>
  </si>
  <si>
    <t xml:space="preserve">Martin Bates </t>
  </si>
  <si>
    <t xml:space="preserve">Oliver Moore </t>
  </si>
  <si>
    <t>Max Swarbrick</t>
  </si>
  <si>
    <t xml:space="preserve">Jamie Metcalfe </t>
  </si>
  <si>
    <t xml:space="preserve">Martin Allison </t>
  </si>
  <si>
    <t xml:space="preserve">Peter Cooke </t>
  </si>
  <si>
    <t>James Hall</t>
  </si>
  <si>
    <t xml:space="preserve">Richard Taylor </t>
  </si>
  <si>
    <t>Curtis Whitehead</t>
  </si>
  <si>
    <t xml:space="preserve">Paul Eccles </t>
  </si>
  <si>
    <t>Nick Rogers</t>
  </si>
  <si>
    <t xml:space="preserve">Dave Butler </t>
  </si>
  <si>
    <t>Max Watson</t>
  </si>
  <si>
    <t>Johny Allsop</t>
  </si>
  <si>
    <t xml:space="preserve">Jonathan Tan </t>
  </si>
  <si>
    <t>Lee Nixon</t>
  </si>
  <si>
    <t xml:space="preserve">Alek Walker </t>
  </si>
  <si>
    <t xml:space="preserve">Andrew Taylor </t>
  </si>
  <si>
    <t xml:space="preserve">Jason Barlow </t>
  </si>
  <si>
    <t xml:space="preserve">Des Cleary </t>
  </si>
  <si>
    <t>Mick Edge</t>
  </si>
  <si>
    <t xml:space="preserve">Alistair Morris </t>
  </si>
  <si>
    <t>Andrew Moore</t>
  </si>
  <si>
    <t xml:space="preserve">Russell Mabbett </t>
  </si>
  <si>
    <t xml:space="preserve">Peter Rooney </t>
  </si>
  <si>
    <t>Vet 70</t>
  </si>
  <si>
    <t>Vet 75</t>
  </si>
  <si>
    <t xml:space="preserve">David Young </t>
  </si>
  <si>
    <t xml:space="preserve">Stuart Grice </t>
  </si>
  <si>
    <t xml:space="preserve">David Wells </t>
  </si>
  <si>
    <t>19th October</t>
  </si>
  <si>
    <t xml:space="preserve">Steve Wilson </t>
  </si>
  <si>
    <t xml:space="preserve">Lee Illingworth </t>
  </si>
  <si>
    <t xml:space="preserve">Ian Garrod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</si>
</sst>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rgb="FF000000"/>
      <name val="Arial"/>
      <scheme val="minor"/>
    </font>
    <font>
      <b/>
      <sz val="11"/>
      <color rgb="FF0000FF"/>
      <name val="Arial"/>
    </font>
    <font>
      <b/>
      <sz val="10"/>
      <color rgb="FF0000FF"/>
      <name val="Arial"/>
    </font>
    <font>
      <sz val="11"/>
      <color theme="1"/>
      <name val="Arial"/>
    </font>
    <font>
      <b/>
      <sz val="11"/>
      <color theme="1"/>
      <name val="Arial"/>
    </font>
    <font>
      <b/>
      <sz val="11"/>
      <color rgb="FFFF0000"/>
      <name val="Arial"/>
    </font>
    <font>
      <sz val="11"/>
      <color rgb="FF494429"/>
      <name val="Arial"/>
    </font>
    <font>
      <sz val="11"/>
      <color rgb="FF494429"/>
      <name val="Calibri"/>
    </font>
    <font>
      <b/>
      <sz val="11"/>
      <color rgb="FF000080"/>
      <name val="Arial"/>
    </font>
    <font>
      <b/>
      <sz val="11"/>
      <color rgb="FFFF0000"/>
      <name val="Calibri"/>
    </font>
    <font>
      <sz val="11"/>
      <color theme="1"/>
      <name val="Calibri"/>
    </font>
    <font>
      <sz val="11"/>
      <color theme="1"/>
      <name val="Arial"/>
      <scheme val="minor"/>
    </font>
    <font>
      <b/>
      <sz val="11"/>
      <color theme="1"/>
      <name val="Calibri"/>
    </font>
    <font>
      <sz val="11"/>
      <color rgb="FF000000"/>
      <name val="Calibri"/>
    </font>
    <font>
      <sz val="11"/>
      <color rgb="FFFF0000"/>
      <name val="Calibri"/>
    </font>
    <font>
      <sz val="11"/>
      <name val="Arial"/>
    </font>
  </fonts>
  <fills count="6">
    <fill>
      <patternFill patternType="none"/>
    </fill>
    <fill>
      <patternFill patternType="gray125"/>
    </fill>
    <fill>
      <patternFill patternType="solid">
        <fgColor rgb="FFFBD4B4"/>
        <bgColor rgb="FFFBD4B4"/>
      </patternFill>
    </fill>
    <fill>
      <patternFill patternType="solid">
        <fgColor rgb="FFD6E3BC"/>
        <bgColor rgb="FFD6E3BC"/>
      </patternFill>
    </fill>
    <fill>
      <patternFill patternType="solid">
        <fgColor rgb="FFFFFF00"/>
        <bgColor rgb="FFFFFF00"/>
      </patternFill>
    </fill>
    <fill>
      <patternFill patternType="solid">
        <fgColor rgb="FFB8CCE4"/>
        <bgColor rgb="FFB8CCE4"/>
      </patternFill>
    </fill>
  </fills>
  <borders count="45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03">
    <xf numFmtId="0" fontId="0" fillId="0" borderId="0" xfId="0" applyFont="1" applyAlignment="1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2" fillId="2" borderId="6" xfId="0" applyFont="1" applyFill="1" applyBorder="1" applyAlignment="1">
      <alignment horizontal="center" wrapText="1"/>
    </xf>
    <xf numFmtId="0" fontId="2" fillId="2" borderId="7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3" fillId="3" borderId="11" xfId="0" applyFont="1" applyFill="1" applyBorder="1"/>
    <xf numFmtId="0" fontId="3" fillId="3" borderId="12" xfId="0" applyFont="1" applyFill="1" applyBorder="1"/>
    <xf numFmtId="0" fontId="4" fillId="4" borderId="13" xfId="0" applyFont="1" applyFill="1" applyBorder="1" applyAlignment="1">
      <alignment horizontal="center"/>
    </xf>
    <xf numFmtId="0" fontId="5" fillId="3" borderId="11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/>
    </xf>
    <xf numFmtId="0" fontId="6" fillId="4" borderId="14" xfId="0" applyFont="1" applyFill="1" applyBorder="1" applyAlignment="1">
      <alignment horizontal="center"/>
    </xf>
    <xf numFmtId="0" fontId="6" fillId="4" borderId="15" xfId="0" applyFont="1" applyFill="1" applyBorder="1" applyAlignment="1">
      <alignment horizontal="center"/>
    </xf>
    <xf numFmtId="0" fontId="7" fillId="4" borderId="12" xfId="0" applyFont="1" applyFill="1" applyBorder="1" applyAlignment="1">
      <alignment horizontal="center" wrapText="1"/>
    </xf>
    <xf numFmtId="0" fontId="3" fillId="3" borderId="16" xfId="0" applyFont="1" applyFill="1" applyBorder="1"/>
    <xf numFmtId="0" fontId="3" fillId="3" borderId="17" xfId="0" applyFont="1" applyFill="1" applyBorder="1"/>
    <xf numFmtId="0" fontId="4" fillId="4" borderId="18" xfId="0" applyFont="1" applyFill="1" applyBorder="1" applyAlignment="1">
      <alignment horizontal="center"/>
    </xf>
    <xf numFmtId="0" fontId="5" fillId="3" borderId="16" xfId="0" applyFont="1" applyFill="1" applyBorder="1" applyAlignment="1">
      <alignment horizontal="center" vertical="center"/>
    </xf>
    <xf numFmtId="0" fontId="5" fillId="3" borderId="19" xfId="0" applyFont="1" applyFill="1" applyBorder="1" applyAlignment="1">
      <alignment horizontal="center" vertical="center"/>
    </xf>
    <xf numFmtId="0" fontId="5" fillId="3" borderId="20" xfId="0" applyFont="1" applyFill="1" applyBorder="1" applyAlignment="1">
      <alignment horizontal="center" vertical="center"/>
    </xf>
    <xf numFmtId="0" fontId="3" fillId="4" borderId="16" xfId="0" applyFont="1" applyFill="1" applyBorder="1" applyAlignment="1">
      <alignment horizontal="center"/>
    </xf>
    <xf numFmtId="0" fontId="6" fillId="4" borderId="19" xfId="0" applyFont="1" applyFill="1" applyBorder="1" applyAlignment="1">
      <alignment horizontal="center"/>
    </xf>
    <xf numFmtId="0" fontId="6" fillId="4" borderId="20" xfId="0" applyFont="1" applyFill="1" applyBorder="1" applyAlignment="1">
      <alignment horizontal="center"/>
    </xf>
    <xf numFmtId="0" fontId="7" fillId="4" borderId="17" xfId="0" applyFont="1" applyFill="1" applyBorder="1" applyAlignment="1">
      <alignment horizontal="center" wrapText="1"/>
    </xf>
    <xf numFmtId="0" fontId="8" fillId="3" borderId="20" xfId="0" applyFont="1" applyFill="1" applyBorder="1" applyAlignment="1">
      <alignment horizontal="center" vertical="center"/>
    </xf>
    <xf numFmtId="0" fontId="3" fillId="4" borderId="21" xfId="0" applyFont="1" applyFill="1" applyBorder="1" applyAlignment="1">
      <alignment horizontal="center"/>
    </xf>
    <xf numFmtId="0" fontId="6" fillId="4" borderId="22" xfId="0" applyFont="1" applyFill="1" applyBorder="1" applyAlignment="1">
      <alignment horizontal="center"/>
    </xf>
    <xf numFmtId="0" fontId="6" fillId="4" borderId="23" xfId="0" applyFont="1" applyFill="1" applyBorder="1" applyAlignment="1">
      <alignment horizontal="center"/>
    </xf>
    <xf numFmtId="0" fontId="7" fillId="4" borderId="24" xfId="0" applyFont="1" applyFill="1" applyBorder="1" applyAlignment="1">
      <alignment horizontal="center" wrapText="1"/>
    </xf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0" xfId="0" applyFont="1"/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horizontal="center" wrapText="1"/>
    </xf>
    <xf numFmtId="0" fontId="11" fillId="0" borderId="0" xfId="0" applyFont="1"/>
    <xf numFmtId="0" fontId="12" fillId="0" borderId="0" xfId="0" applyFont="1"/>
    <xf numFmtId="0" fontId="13" fillId="0" borderId="0" xfId="0" applyFont="1" applyAlignment="1">
      <alignment horizontal="center"/>
    </xf>
    <xf numFmtId="0" fontId="14" fillId="0" borderId="0" xfId="0" applyFont="1"/>
    <xf numFmtId="0" fontId="3" fillId="3" borderId="34" xfId="0" applyFont="1" applyFill="1" applyBorder="1"/>
    <xf numFmtId="0" fontId="3" fillId="3" borderId="19" xfId="0" applyFont="1" applyFill="1" applyBorder="1"/>
    <xf numFmtId="0" fontId="3" fillId="3" borderId="35" xfId="0" applyFont="1" applyFill="1" applyBorder="1"/>
    <xf numFmtId="0" fontId="3" fillId="3" borderId="36" xfId="0" applyFont="1" applyFill="1" applyBorder="1"/>
    <xf numFmtId="0" fontId="3" fillId="3" borderId="37" xfId="0" applyFont="1" applyFill="1" applyBorder="1"/>
    <xf numFmtId="0" fontId="3" fillId="3" borderId="20" xfId="0" applyFont="1" applyFill="1" applyBorder="1"/>
    <xf numFmtId="0" fontId="4" fillId="4" borderId="38" xfId="0" applyFont="1" applyFill="1" applyBorder="1" applyAlignment="1">
      <alignment horizontal="center"/>
    </xf>
    <xf numFmtId="0" fontId="5" fillId="3" borderId="34" xfId="0" applyFont="1" applyFill="1" applyBorder="1" applyAlignment="1">
      <alignment horizontal="center" vertical="center"/>
    </xf>
    <xf numFmtId="0" fontId="5" fillId="3" borderId="39" xfId="0" applyFont="1" applyFill="1" applyBorder="1" applyAlignment="1">
      <alignment horizontal="center" vertical="center"/>
    </xf>
    <xf numFmtId="0" fontId="5" fillId="3" borderId="40" xfId="0" applyFont="1" applyFill="1" applyBorder="1" applyAlignment="1">
      <alignment horizontal="center" vertical="center"/>
    </xf>
    <xf numFmtId="0" fontId="3" fillId="4" borderId="34" xfId="0" applyFont="1" applyFill="1" applyBorder="1" applyAlignment="1">
      <alignment horizontal="center"/>
    </xf>
    <xf numFmtId="0" fontId="6" fillId="4" borderId="39" xfId="0" applyFont="1" applyFill="1" applyBorder="1" applyAlignment="1">
      <alignment horizontal="center"/>
    </xf>
    <xf numFmtId="0" fontId="6" fillId="4" borderId="40" xfId="0" applyFont="1" applyFill="1" applyBorder="1" applyAlignment="1">
      <alignment horizontal="center"/>
    </xf>
    <xf numFmtId="0" fontId="7" fillId="4" borderId="36" xfId="0" applyFont="1" applyFill="1" applyBorder="1" applyAlignment="1">
      <alignment horizontal="center" wrapText="1"/>
    </xf>
    <xf numFmtId="0" fontId="9" fillId="3" borderId="21" xfId="0" applyFont="1" applyFill="1" applyBorder="1"/>
    <xf numFmtId="0" fontId="9" fillId="3" borderId="24" xfId="0" applyFont="1" applyFill="1" applyBorder="1"/>
    <xf numFmtId="0" fontId="4" fillId="4" borderId="41" xfId="0" applyFont="1" applyFill="1" applyBorder="1" applyAlignment="1">
      <alignment horizontal="center"/>
    </xf>
    <xf numFmtId="0" fontId="10" fillId="3" borderId="21" xfId="0" applyFont="1" applyFill="1" applyBorder="1"/>
    <xf numFmtId="0" fontId="10" fillId="3" borderId="22" xfId="0" applyFont="1" applyFill="1" applyBorder="1"/>
    <xf numFmtId="0" fontId="5" fillId="3" borderId="22" xfId="0" applyFont="1" applyFill="1" applyBorder="1" applyAlignment="1">
      <alignment horizontal="center" vertical="center"/>
    </xf>
    <xf numFmtId="0" fontId="5" fillId="3" borderId="23" xfId="0" applyFont="1" applyFill="1" applyBorder="1" applyAlignment="1">
      <alignment horizontal="center" vertical="center"/>
    </xf>
    <xf numFmtId="0" fontId="8" fillId="3" borderId="23" xfId="0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21" fontId="10" fillId="0" borderId="0" xfId="0" applyNumberFormat="1" applyFont="1"/>
    <xf numFmtId="0" fontId="10" fillId="0" borderId="0" xfId="0" applyFont="1" applyAlignment="1">
      <alignment horizontal="center"/>
    </xf>
    <xf numFmtId="21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47" fontId="10" fillId="0" borderId="0" xfId="0" applyNumberFormat="1" applyFont="1"/>
    <xf numFmtId="46" fontId="10" fillId="0" borderId="0" xfId="0" applyNumberFormat="1" applyFont="1"/>
    <xf numFmtId="0" fontId="9" fillId="0" borderId="0" xfId="0" applyFont="1" applyAlignment="1">
      <alignment horizontal="center"/>
    </xf>
    <xf numFmtId="0" fontId="2" fillId="2" borderId="42" xfId="0" applyFont="1" applyFill="1" applyBorder="1" applyAlignment="1">
      <alignment horizontal="center" vertical="center" wrapText="1"/>
    </xf>
    <xf numFmtId="0" fontId="2" fillId="2" borderId="43" xfId="0" applyFont="1" applyFill="1" applyBorder="1" applyAlignment="1">
      <alignment horizontal="center" vertical="center" wrapText="1"/>
    </xf>
    <xf numFmtId="0" fontId="5" fillId="3" borderId="19" xfId="0" applyFont="1" applyFill="1" applyBorder="1" applyAlignment="1">
      <alignment horizontal="center" vertical="center"/>
    </xf>
    <xf numFmtId="0" fontId="6" fillId="4" borderId="18" xfId="0" applyFont="1" applyFill="1" applyBorder="1" applyAlignment="1">
      <alignment horizontal="center"/>
    </xf>
    <xf numFmtId="0" fontId="6" fillId="4" borderId="37" xfId="0" applyFont="1" applyFill="1" applyBorder="1" applyAlignment="1">
      <alignment horizontal="center"/>
    </xf>
    <xf numFmtId="0" fontId="6" fillId="4" borderId="17" xfId="0" applyFont="1" applyFill="1" applyBorder="1" applyAlignment="1">
      <alignment horizontal="center" wrapText="1"/>
    </xf>
    <xf numFmtId="0" fontId="6" fillId="4" borderId="41" xfId="0" applyFont="1" applyFill="1" applyBorder="1" applyAlignment="1">
      <alignment horizontal="center"/>
    </xf>
    <xf numFmtId="0" fontId="6" fillId="4" borderId="44" xfId="0" applyFont="1" applyFill="1" applyBorder="1" applyAlignment="1">
      <alignment horizontal="center"/>
    </xf>
    <xf numFmtId="0" fontId="6" fillId="4" borderId="24" xfId="0" applyFont="1" applyFill="1" applyBorder="1" applyAlignment="1">
      <alignment horizontal="center" wrapText="1"/>
    </xf>
    <xf numFmtId="0" fontId="3" fillId="0" borderId="0" xfId="0" applyFont="1"/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4" fillId="5" borderId="31" xfId="0" applyFont="1" applyFill="1" applyBorder="1" applyAlignment="1">
      <alignment horizontal="left"/>
    </xf>
    <xf numFmtId="0" fontId="15" fillId="0" borderId="32" xfId="0" applyFont="1" applyBorder="1"/>
    <xf numFmtId="0" fontId="15" fillId="0" borderId="33" xfId="0" applyFont="1" applyBorder="1"/>
    <xf numFmtId="0" fontId="1" fillId="2" borderId="25" xfId="0" applyFont="1" applyFill="1" applyBorder="1" applyAlignment="1">
      <alignment horizontal="center" vertical="center" wrapText="1"/>
    </xf>
    <xf numFmtId="0" fontId="15" fillId="0" borderId="28" xfId="0" applyFont="1" applyBorder="1"/>
    <xf numFmtId="0" fontId="1" fillId="2" borderId="26" xfId="0" applyFont="1" applyFill="1" applyBorder="1" applyAlignment="1">
      <alignment horizontal="center" vertical="center" wrapText="1"/>
    </xf>
    <xf numFmtId="0" fontId="15" fillId="0" borderId="29" xfId="0" applyFont="1" applyBorder="1"/>
    <xf numFmtId="0" fontId="2" fillId="2" borderId="27" xfId="0" applyFont="1" applyFill="1" applyBorder="1" applyAlignment="1">
      <alignment horizontal="center" vertical="center" wrapText="1"/>
    </xf>
    <xf numFmtId="0" fontId="15" fillId="0" borderId="3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1000"/>
  <sheetViews>
    <sheetView workbookViewId="0">
      <pane ySplit="2" topLeftCell="A39" activePane="bottomLeft" state="frozen"/>
      <selection activeCell="A3" sqref="A3:AD3"/>
      <selection pane="bottomLeft" activeCell="V14" sqref="V14"/>
    </sheetView>
  </sheetViews>
  <sheetFormatPr defaultColWidth="12.58203125" defaultRowHeight="15" customHeight="1" x14ac:dyDescent="0.3"/>
  <cols>
    <col min="1" max="1" width="21.6640625" customWidth="1"/>
    <col min="2" max="2" width="12.58203125" customWidth="1"/>
    <col min="3" max="3" width="12.83203125" customWidth="1"/>
    <col min="4" max="5" width="14.75" customWidth="1"/>
    <col min="6" max="6" width="21.6640625" customWidth="1"/>
    <col min="7" max="21" width="14.75" customWidth="1"/>
    <col min="22" max="22" width="12.83203125" customWidth="1"/>
    <col min="23" max="28" width="9.1640625" customWidth="1"/>
    <col min="29" max="29" width="9.9140625" customWidth="1"/>
    <col min="30" max="30" width="10.4140625" customWidth="1"/>
  </cols>
  <sheetData>
    <row r="1" spans="1:30" ht="39" x14ac:dyDescent="0.3">
      <c r="A1" s="1" t="s">
        <v>0</v>
      </c>
      <c r="B1" s="2" t="s">
        <v>1</v>
      </c>
      <c r="C1" s="3" t="s">
        <v>2</v>
      </c>
      <c r="D1" s="4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6" t="s">
        <v>16</v>
      </c>
      <c r="R1" s="6" t="s">
        <v>17</v>
      </c>
      <c r="S1" s="6" t="s">
        <v>18</v>
      </c>
      <c r="T1" s="6" t="s">
        <v>19</v>
      </c>
      <c r="U1" s="6" t="s">
        <v>20</v>
      </c>
      <c r="V1" s="7" t="s">
        <v>21</v>
      </c>
      <c r="W1" s="8" t="s">
        <v>22</v>
      </c>
      <c r="X1" s="9" t="s">
        <v>23</v>
      </c>
      <c r="Y1" s="9" t="s">
        <v>23</v>
      </c>
      <c r="Z1" s="9" t="s">
        <v>23</v>
      </c>
      <c r="AA1" s="9" t="s">
        <v>23</v>
      </c>
      <c r="AB1" s="9" t="s">
        <v>23</v>
      </c>
      <c r="AC1" s="10" t="s">
        <v>24</v>
      </c>
      <c r="AD1" s="11" t="s">
        <v>25</v>
      </c>
    </row>
    <row r="2" spans="1:30" ht="39" x14ac:dyDescent="0.3">
      <c r="A2" s="12"/>
      <c r="B2" s="13"/>
      <c r="C2" s="14"/>
      <c r="D2" s="4" t="s">
        <v>26</v>
      </c>
      <c r="E2" s="5" t="s">
        <v>27</v>
      </c>
      <c r="F2" s="5" t="s">
        <v>28</v>
      </c>
      <c r="G2" s="5" t="s">
        <v>29</v>
      </c>
      <c r="H2" s="5" t="s">
        <v>30</v>
      </c>
      <c r="I2" s="5" t="s">
        <v>31</v>
      </c>
      <c r="J2" s="5" t="s">
        <v>32</v>
      </c>
      <c r="K2" s="5" t="s">
        <v>33</v>
      </c>
      <c r="L2" s="5" t="s">
        <v>34</v>
      </c>
      <c r="M2" s="5" t="s">
        <v>35</v>
      </c>
      <c r="N2" s="5" t="s">
        <v>36</v>
      </c>
      <c r="O2" s="5" t="s">
        <v>37</v>
      </c>
      <c r="P2" s="5" t="s">
        <v>38</v>
      </c>
      <c r="Q2" s="5" t="s">
        <v>39</v>
      </c>
      <c r="R2" s="5" t="s">
        <v>40</v>
      </c>
      <c r="S2" s="6" t="s">
        <v>41</v>
      </c>
      <c r="T2" s="6" t="s">
        <v>42</v>
      </c>
      <c r="U2" s="6" t="s">
        <v>108</v>
      </c>
      <c r="V2" s="7" t="s">
        <v>226</v>
      </c>
      <c r="W2" s="8" t="s">
        <v>22</v>
      </c>
      <c r="X2" s="9" t="s">
        <v>23</v>
      </c>
      <c r="Y2" s="9" t="s">
        <v>23</v>
      </c>
      <c r="Z2" s="9" t="s">
        <v>23</v>
      </c>
      <c r="AA2" s="9" t="s">
        <v>23</v>
      </c>
      <c r="AB2" s="9" t="s">
        <v>23</v>
      </c>
      <c r="AC2" s="10" t="s">
        <v>24</v>
      </c>
      <c r="AD2" s="11" t="s">
        <v>25</v>
      </c>
    </row>
    <row r="3" spans="1:30" ht="14.5" x14ac:dyDescent="0.35">
      <c r="A3" s="15" t="s">
        <v>43</v>
      </c>
      <c r="B3" s="16" t="s">
        <v>44</v>
      </c>
      <c r="C3" s="17" t="str">
        <f t="shared" ref="C3:C72" si="0">IF(AC3&gt;1,IF(AD3&lt;5,"","Yes"),"")</f>
        <v/>
      </c>
      <c r="D3" s="18">
        <v>1</v>
      </c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20"/>
      <c r="W3" s="21">
        <f t="shared" ref="W3:W34" si="1">SUM(X3:AB3)</f>
        <v>1</v>
      </c>
      <c r="X3" s="22">
        <f t="shared" ref="X3:X66" si="2">SMALL(D3:V3,1)</f>
        <v>1</v>
      </c>
      <c r="Y3" s="22" t="str">
        <f t="shared" ref="Y3:Y66" si="3">IF(COUNT(D3:V3)&lt;2,"0",SMALL(D3:V3,2))</f>
        <v>0</v>
      </c>
      <c r="Z3" s="22" t="str">
        <f t="shared" ref="Z3:Z66" si="4">IF(COUNT(D3:V3)&lt;3,"0",SMALL(D3:V3,3))</f>
        <v>0</v>
      </c>
      <c r="AA3" s="22" t="str">
        <f t="shared" ref="AA3:AA34" si="5">IF(COUNT(D3:V3)&lt;4,"0",SMALL(D3:V3,4))</f>
        <v>0</v>
      </c>
      <c r="AB3" s="23" t="str">
        <f t="shared" ref="AB3:AB34" si="6">IF(COUNT(D3:V3)&lt;5,"0",SMALL(D3:V3,5))</f>
        <v>0</v>
      </c>
      <c r="AC3" s="23">
        <f t="shared" ref="AC3:AC72" si="7">COUNT(L3,N3,O3,Q3,S3,T3)</f>
        <v>0</v>
      </c>
      <c r="AD3" s="24">
        <f t="shared" ref="AD3:AD72" si="8">COUNT(D3:V3)</f>
        <v>1</v>
      </c>
    </row>
    <row r="4" spans="1:30" ht="14.5" x14ac:dyDescent="0.35">
      <c r="A4" s="25" t="s">
        <v>45</v>
      </c>
      <c r="B4" s="26" t="s">
        <v>46</v>
      </c>
      <c r="C4" s="27" t="str">
        <f t="shared" si="0"/>
        <v>Yes</v>
      </c>
      <c r="D4" s="28">
        <v>2</v>
      </c>
      <c r="E4" s="29"/>
      <c r="F4" s="29"/>
      <c r="G4" s="29"/>
      <c r="H4" s="29"/>
      <c r="I4" s="29"/>
      <c r="J4" s="29"/>
      <c r="K4" s="29"/>
      <c r="L4" s="29">
        <v>20</v>
      </c>
      <c r="M4" s="29"/>
      <c r="N4" s="29">
        <v>12</v>
      </c>
      <c r="O4" s="29">
        <v>17</v>
      </c>
      <c r="P4" s="29"/>
      <c r="Q4" s="29"/>
      <c r="R4" s="29"/>
      <c r="S4" s="29">
        <v>11</v>
      </c>
      <c r="T4" s="29">
        <v>13</v>
      </c>
      <c r="U4" s="29"/>
      <c r="V4" s="30">
        <v>6</v>
      </c>
      <c r="W4" s="31">
        <f t="shared" si="1"/>
        <v>44</v>
      </c>
      <c r="X4" s="32">
        <f t="shared" si="2"/>
        <v>2</v>
      </c>
      <c r="Y4" s="32">
        <f t="shared" si="3"/>
        <v>6</v>
      </c>
      <c r="Z4" s="32">
        <f t="shared" si="4"/>
        <v>11</v>
      </c>
      <c r="AA4" s="32">
        <f t="shared" si="5"/>
        <v>12</v>
      </c>
      <c r="AB4" s="33">
        <f t="shared" si="6"/>
        <v>13</v>
      </c>
      <c r="AC4" s="33">
        <f t="shared" si="7"/>
        <v>5</v>
      </c>
      <c r="AD4" s="34">
        <f t="shared" si="8"/>
        <v>7</v>
      </c>
    </row>
    <row r="5" spans="1:30" ht="14.5" x14ac:dyDescent="0.35">
      <c r="A5" s="25" t="s">
        <v>47</v>
      </c>
      <c r="B5" s="26" t="s">
        <v>48</v>
      </c>
      <c r="C5" s="27" t="str">
        <f t="shared" si="0"/>
        <v>Yes</v>
      </c>
      <c r="D5" s="28">
        <v>3</v>
      </c>
      <c r="E5" s="29"/>
      <c r="F5" s="29"/>
      <c r="G5" s="29">
        <v>1</v>
      </c>
      <c r="H5" s="29"/>
      <c r="I5" s="29"/>
      <c r="J5" s="29"/>
      <c r="K5" s="29"/>
      <c r="L5" s="29">
        <v>21</v>
      </c>
      <c r="M5" s="29"/>
      <c r="N5" s="29"/>
      <c r="O5" s="29">
        <v>22</v>
      </c>
      <c r="P5" s="29">
        <v>6</v>
      </c>
      <c r="Q5" s="29">
        <v>19</v>
      </c>
      <c r="R5" s="29"/>
      <c r="S5" s="29">
        <v>12</v>
      </c>
      <c r="T5" s="29">
        <v>16</v>
      </c>
      <c r="U5" s="29"/>
      <c r="V5" s="30">
        <v>4</v>
      </c>
      <c r="W5" s="31">
        <f t="shared" si="1"/>
        <v>26</v>
      </c>
      <c r="X5" s="32">
        <f t="shared" si="2"/>
        <v>1</v>
      </c>
      <c r="Y5" s="32">
        <f t="shared" si="3"/>
        <v>3</v>
      </c>
      <c r="Z5" s="32">
        <f t="shared" si="4"/>
        <v>4</v>
      </c>
      <c r="AA5" s="32">
        <f t="shared" si="5"/>
        <v>6</v>
      </c>
      <c r="AB5" s="33">
        <f t="shared" si="6"/>
        <v>12</v>
      </c>
      <c r="AC5" s="33">
        <f t="shared" si="7"/>
        <v>5</v>
      </c>
      <c r="AD5" s="34">
        <f t="shared" si="8"/>
        <v>9</v>
      </c>
    </row>
    <row r="6" spans="1:30" ht="15" customHeight="1" x14ac:dyDescent="0.35">
      <c r="A6" s="25" t="s">
        <v>49</v>
      </c>
      <c r="B6" s="26" t="s">
        <v>50</v>
      </c>
      <c r="C6" s="27" t="str">
        <f t="shared" si="0"/>
        <v>Yes</v>
      </c>
      <c r="D6" s="28">
        <v>4</v>
      </c>
      <c r="E6" s="29"/>
      <c r="F6" s="29"/>
      <c r="G6" s="29">
        <v>2</v>
      </c>
      <c r="H6" s="29"/>
      <c r="I6" s="29"/>
      <c r="J6" s="29">
        <v>1</v>
      </c>
      <c r="K6" s="29"/>
      <c r="L6" s="29"/>
      <c r="M6" s="29"/>
      <c r="N6" s="29"/>
      <c r="O6" s="29"/>
      <c r="P6" s="29"/>
      <c r="Q6" s="29">
        <v>13</v>
      </c>
      <c r="R6" s="29"/>
      <c r="S6" s="29"/>
      <c r="T6" s="29">
        <v>15</v>
      </c>
      <c r="U6" s="29">
        <v>3</v>
      </c>
      <c r="V6" s="30">
        <v>5</v>
      </c>
      <c r="W6" s="31">
        <f t="shared" si="1"/>
        <v>15</v>
      </c>
      <c r="X6" s="32">
        <f t="shared" si="2"/>
        <v>1</v>
      </c>
      <c r="Y6" s="32">
        <f t="shared" si="3"/>
        <v>2</v>
      </c>
      <c r="Z6" s="32">
        <f t="shared" si="4"/>
        <v>3</v>
      </c>
      <c r="AA6" s="32">
        <f t="shared" si="5"/>
        <v>4</v>
      </c>
      <c r="AB6" s="33">
        <f t="shared" si="6"/>
        <v>5</v>
      </c>
      <c r="AC6" s="33">
        <f t="shared" si="7"/>
        <v>2</v>
      </c>
      <c r="AD6" s="34">
        <f t="shared" si="8"/>
        <v>7</v>
      </c>
    </row>
    <row r="7" spans="1:30" ht="14.5" x14ac:dyDescent="0.35">
      <c r="A7" s="25" t="s">
        <v>51</v>
      </c>
      <c r="B7" s="26" t="s">
        <v>46</v>
      </c>
      <c r="C7" s="27" t="str">
        <f t="shared" si="0"/>
        <v/>
      </c>
      <c r="D7" s="28">
        <v>5</v>
      </c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>
        <v>7</v>
      </c>
      <c r="Q7" s="29"/>
      <c r="R7" s="29"/>
      <c r="S7" s="29"/>
      <c r="T7" s="29"/>
      <c r="U7" s="29"/>
      <c r="V7" s="30">
        <v>10</v>
      </c>
      <c r="W7" s="31">
        <f t="shared" si="1"/>
        <v>22</v>
      </c>
      <c r="X7" s="32">
        <f t="shared" si="2"/>
        <v>5</v>
      </c>
      <c r="Y7" s="32">
        <f t="shared" si="3"/>
        <v>7</v>
      </c>
      <c r="Z7" s="32">
        <f t="shared" si="4"/>
        <v>10</v>
      </c>
      <c r="AA7" s="32" t="str">
        <f t="shared" si="5"/>
        <v>0</v>
      </c>
      <c r="AB7" s="33" t="str">
        <f t="shared" si="6"/>
        <v>0</v>
      </c>
      <c r="AC7" s="33">
        <f t="shared" si="7"/>
        <v>0</v>
      </c>
      <c r="AD7" s="34">
        <f t="shared" si="8"/>
        <v>3</v>
      </c>
    </row>
    <row r="8" spans="1:30" ht="14.5" x14ac:dyDescent="0.35">
      <c r="A8" s="25" t="s">
        <v>52</v>
      </c>
      <c r="B8" s="26" t="s">
        <v>46</v>
      </c>
      <c r="C8" s="27" t="str">
        <f t="shared" si="0"/>
        <v>Yes</v>
      </c>
      <c r="D8" s="28"/>
      <c r="E8" s="29"/>
      <c r="F8" s="29"/>
      <c r="G8" s="29"/>
      <c r="H8" s="29">
        <v>1</v>
      </c>
      <c r="I8" s="29"/>
      <c r="J8" s="29"/>
      <c r="K8" s="29"/>
      <c r="L8" s="29">
        <v>1</v>
      </c>
      <c r="M8" s="29"/>
      <c r="N8" s="29">
        <v>1</v>
      </c>
      <c r="O8" s="29">
        <v>2</v>
      </c>
      <c r="P8" s="29"/>
      <c r="Q8" s="29">
        <v>2</v>
      </c>
      <c r="R8" s="29">
        <v>1</v>
      </c>
      <c r="S8" s="29"/>
      <c r="T8" s="29"/>
      <c r="U8" s="29"/>
      <c r="V8" s="30"/>
      <c r="W8" s="31">
        <f t="shared" si="1"/>
        <v>6</v>
      </c>
      <c r="X8" s="32">
        <f t="shared" si="2"/>
        <v>1</v>
      </c>
      <c r="Y8" s="32">
        <f t="shared" si="3"/>
        <v>1</v>
      </c>
      <c r="Z8" s="32">
        <f t="shared" si="4"/>
        <v>1</v>
      </c>
      <c r="AA8" s="32">
        <f t="shared" si="5"/>
        <v>1</v>
      </c>
      <c r="AB8" s="33">
        <f t="shared" si="6"/>
        <v>2</v>
      </c>
      <c r="AC8" s="33">
        <f t="shared" si="7"/>
        <v>4</v>
      </c>
      <c r="AD8" s="34">
        <f t="shared" si="8"/>
        <v>6</v>
      </c>
    </row>
    <row r="9" spans="1:30" ht="14.5" x14ac:dyDescent="0.35">
      <c r="A9" s="25" t="s">
        <v>53</v>
      </c>
      <c r="B9" s="26" t="s">
        <v>46</v>
      </c>
      <c r="C9" s="27" t="str">
        <f t="shared" si="0"/>
        <v>Yes</v>
      </c>
      <c r="D9" s="28"/>
      <c r="E9" s="29"/>
      <c r="F9" s="29"/>
      <c r="G9" s="29"/>
      <c r="H9" s="29"/>
      <c r="I9" s="29">
        <v>1</v>
      </c>
      <c r="J9" s="29"/>
      <c r="K9" s="29"/>
      <c r="L9" s="29">
        <v>2</v>
      </c>
      <c r="M9" s="29"/>
      <c r="N9" s="29">
        <v>2</v>
      </c>
      <c r="O9" s="29">
        <v>3</v>
      </c>
      <c r="P9" s="29"/>
      <c r="Q9" s="29">
        <v>4</v>
      </c>
      <c r="R9" s="29"/>
      <c r="S9" s="29">
        <v>1</v>
      </c>
      <c r="T9" s="29">
        <v>1</v>
      </c>
      <c r="U9" s="29"/>
      <c r="V9" s="30"/>
      <c r="W9" s="31">
        <f t="shared" si="1"/>
        <v>7</v>
      </c>
      <c r="X9" s="32">
        <f t="shared" si="2"/>
        <v>1</v>
      </c>
      <c r="Y9" s="32">
        <f t="shared" si="3"/>
        <v>1</v>
      </c>
      <c r="Z9" s="32">
        <f t="shared" si="4"/>
        <v>1</v>
      </c>
      <c r="AA9" s="32">
        <f t="shared" si="5"/>
        <v>2</v>
      </c>
      <c r="AB9" s="33">
        <f t="shared" si="6"/>
        <v>2</v>
      </c>
      <c r="AC9" s="33">
        <f t="shared" si="7"/>
        <v>6</v>
      </c>
      <c r="AD9" s="34">
        <f t="shared" si="8"/>
        <v>7</v>
      </c>
    </row>
    <row r="10" spans="1:30" ht="14.5" x14ac:dyDescent="0.35">
      <c r="A10" s="25" t="s">
        <v>54</v>
      </c>
      <c r="B10" s="26" t="s">
        <v>44</v>
      </c>
      <c r="C10" s="27" t="str">
        <f t="shared" si="0"/>
        <v>Yes</v>
      </c>
      <c r="D10" s="28"/>
      <c r="E10" s="29"/>
      <c r="F10" s="29"/>
      <c r="G10" s="29"/>
      <c r="H10" s="29"/>
      <c r="I10" s="29">
        <v>2</v>
      </c>
      <c r="J10" s="29"/>
      <c r="K10" s="29"/>
      <c r="L10" s="29">
        <v>26</v>
      </c>
      <c r="M10" s="29"/>
      <c r="N10" s="29">
        <v>20</v>
      </c>
      <c r="O10" s="29"/>
      <c r="P10" s="29"/>
      <c r="Q10" s="29">
        <v>21</v>
      </c>
      <c r="R10" s="29"/>
      <c r="S10" s="29">
        <v>17</v>
      </c>
      <c r="T10" s="29"/>
      <c r="U10" s="29"/>
      <c r="V10" s="30"/>
      <c r="W10" s="31">
        <f t="shared" si="1"/>
        <v>86</v>
      </c>
      <c r="X10" s="32">
        <f t="shared" si="2"/>
        <v>2</v>
      </c>
      <c r="Y10" s="32">
        <f t="shared" si="3"/>
        <v>17</v>
      </c>
      <c r="Z10" s="32">
        <f t="shared" si="4"/>
        <v>20</v>
      </c>
      <c r="AA10" s="32">
        <f t="shared" si="5"/>
        <v>21</v>
      </c>
      <c r="AB10" s="33">
        <f t="shared" si="6"/>
        <v>26</v>
      </c>
      <c r="AC10" s="33">
        <f t="shared" si="7"/>
        <v>4</v>
      </c>
      <c r="AD10" s="34">
        <f t="shared" si="8"/>
        <v>5</v>
      </c>
    </row>
    <row r="11" spans="1:30" ht="14.5" x14ac:dyDescent="0.35">
      <c r="A11" s="25" t="s">
        <v>55</v>
      </c>
      <c r="B11" s="26" t="s">
        <v>48</v>
      </c>
      <c r="C11" s="27" t="str">
        <f t="shared" si="0"/>
        <v/>
      </c>
      <c r="D11" s="28"/>
      <c r="E11" s="29"/>
      <c r="F11" s="29"/>
      <c r="G11" s="29"/>
      <c r="H11" s="29"/>
      <c r="I11" s="29"/>
      <c r="J11" s="29">
        <v>2</v>
      </c>
      <c r="K11" s="29"/>
      <c r="L11" s="29"/>
      <c r="M11" s="29"/>
      <c r="N11" s="29"/>
      <c r="O11" s="29"/>
      <c r="P11" s="29">
        <v>8</v>
      </c>
      <c r="Q11" s="29"/>
      <c r="R11" s="29"/>
      <c r="S11" s="29"/>
      <c r="T11" s="29"/>
      <c r="U11" s="29"/>
      <c r="V11" s="30"/>
      <c r="W11" s="31">
        <f t="shared" si="1"/>
        <v>10</v>
      </c>
      <c r="X11" s="32">
        <f t="shared" si="2"/>
        <v>2</v>
      </c>
      <c r="Y11" s="32">
        <f t="shared" si="3"/>
        <v>8</v>
      </c>
      <c r="Z11" s="32" t="str">
        <f t="shared" si="4"/>
        <v>0</v>
      </c>
      <c r="AA11" s="32" t="str">
        <f t="shared" si="5"/>
        <v>0</v>
      </c>
      <c r="AB11" s="33" t="str">
        <f t="shared" si="6"/>
        <v>0</v>
      </c>
      <c r="AC11" s="33">
        <f t="shared" si="7"/>
        <v>0</v>
      </c>
      <c r="AD11" s="34">
        <f t="shared" si="8"/>
        <v>2</v>
      </c>
    </row>
    <row r="12" spans="1:30" ht="14.5" x14ac:dyDescent="0.35">
      <c r="A12" s="25" t="s">
        <v>56</v>
      </c>
      <c r="B12" s="26" t="s">
        <v>46</v>
      </c>
      <c r="C12" s="27" t="str">
        <f t="shared" si="0"/>
        <v/>
      </c>
      <c r="D12" s="28"/>
      <c r="E12" s="29"/>
      <c r="F12" s="29"/>
      <c r="G12" s="29"/>
      <c r="H12" s="29"/>
      <c r="I12" s="29"/>
      <c r="J12" s="29">
        <v>3</v>
      </c>
      <c r="K12" s="29"/>
      <c r="L12" s="29"/>
      <c r="M12" s="29"/>
      <c r="N12" s="29">
        <v>23</v>
      </c>
      <c r="O12" s="29">
        <v>34</v>
      </c>
      <c r="P12" s="29"/>
      <c r="Q12" s="29"/>
      <c r="R12" s="29"/>
      <c r="S12" s="29"/>
      <c r="T12" s="29"/>
      <c r="U12" s="29"/>
      <c r="V12" s="30"/>
      <c r="W12" s="31">
        <f t="shared" si="1"/>
        <v>60</v>
      </c>
      <c r="X12" s="32">
        <f t="shared" si="2"/>
        <v>3</v>
      </c>
      <c r="Y12" s="32">
        <f t="shared" si="3"/>
        <v>23</v>
      </c>
      <c r="Z12" s="32">
        <f t="shared" si="4"/>
        <v>34</v>
      </c>
      <c r="AA12" s="32" t="str">
        <f t="shared" si="5"/>
        <v>0</v>
      </c>
      <c r="AB12" s="33" t="str">
        <f t="shared" si="6"/>
        <v>0</v>
      </c>
      <c r="AC12" s="33">
        <f t="shared" si="7"/>
        <v>2</v>
      </c>
      <c r="AD12" s="34">
        <f t="shared" si="8"/>
        <v>3</v>
      </c>
    </row>
    <row r="13" spans="1:30" ht="14.5" x14ac:dyDescent="0.35">
      <c r="A13" s="25" t="s">
        <v>57</v>
      </c>
      <c r="B13" s="26" t="s">
        <v>58</v>
      </c>
      <c r="C13" s="27" t="str">
        <f t="shared" si="0"/>
        <v>Yes</v>
      </c>
      <c r="D13" s="28"/>
      <c r="E13" s="29"/>
      <c r="F13" s="29"/>
      <c r="G13" s="29"/>
      <c r="H13" s="29"/>
      <c r="I13" s="29"/>
      <c r="J13" s="29"/>
      <c r="K13" s="29">
        <v>1</v>
      </c>
      <c r="L13" s="29">
        <v>23</v>
      </c>
      <c r="M13" s="29">
        <v>1</v>
      </c>
      <c r="N13" s="29">
        <v>18</v>
      </c>
      <c r="O13" s="29">
        <v>20</v>
      </c>
      <c r="P13" s="29"/>
      <c r="Q13" s="29">
        <v>17</v>
      </c>
      <c r="R13" s="29"/>
      <c r="S13" s="29">
        <v>16</v>
      </c>
      <c r="T13" s="29">
        <v>20</v>
      </c>
      <c r="U13" s="29">
        <v>4</v>
      </c>
      <c r="V13" s="30">
        <v>7</v>
      </c>
      <c r="W13" s="31">
        <f t="shared" si="1"/>
        <v>29</v>
      </c>
      <c r="X13" s="32">
        <f t="shared" si="2"/>
        <v>1</v>
      </c>
      <c r="Y13" s="32">
        <f t="shared" si="3"/>
        <v>1</v>
      </c>
      <c r="Z13" s="32">
        <f t="shared" si="4"/>
        <v>4</v>
      </c>
      <c r="AA13" s="32">
        <f t="shared" si="5"/>
        <v>7</v>
      </c>
      <c r="AB13" s="33">
        <f t="shared" si="6"/>
        <v>16</v>
      </c>
      <c r="AC13" s="33">
        <f t="shared" si="7"/>
        <v>6</v>
      </c>
      <c r="AD13" s="34">
        <f t="shared" si="8"/>
        <v>10</v>
      </c>
    </row>
    <row r="14" spans="1:30" ht="14.5" x14ac:dyDescent="0.35">
      <c r="A14" s="25" t="s">
        <v>59</v>
      </c>
      <c r="B14" s="26" t="s">
        <v>60</v>
      </c>
      <c r="C14" s="27" t="str">
        <f t="shared" si="0"/>
        <v>Yes</v>
      </c>
      <c r="D14" s="28"/>
      <c r="E14" s="29"/>
      <c r="F14" s="29"/>
      <c r="G14" s="29"/>
      <c r="H14" s="29"/>
      <c r="I14" s="29"/>
      <c r="J14" s="29"/>
      <c r="K14" s="29">
        <v>2</v>
      </c>
      <c r="L14" s="29">
        <v>31</v>
      </c>
      <c r="M14" s="29"/>
      <c r="N14" s="29">
        <v>22</v>
      </c>
      <c r="O14" s="29">
        <v>33</v>
      </c>
      <c r="P14" s="29"/>
      <c r="Q14" s="29">
        <v>27</v>
      </c>
      <c r="R14" s="29"/>
      <c r="S14" s="29"/>
      <c r="T14" s="29">
        <v>25</v>
      </c>
      <c r="U14" s="29"/>
      <c r="V14" s="30">
        <v>14</v>
      </c>
      <c r="W14" s="31">
        <f t="shared" si="1"/>
        <v>90</v>
      </c>
      <c r="X14" s="32">
        <f t="shared" si="2"/>
        <v>2</v>
      </c>
      <c r="Y14" s="32">
        <f t="shared" si="3"/>
        <v>14</v>
      </c>
      <c r="Z14" s="32">
        <f t="shared" si="4"/>
        <v>22</v>
      </c>
      <c r="AA14" s="32">
        <f t="shared" si="5"/>
        <v>25</v>
      </c>
      <c r="AB14" s="33">
        <f t="shared" si="6"/>
        <v>27</v>
      </c>
      <c r="AC14" s="33">
        <f t="shared" si="7"/>
        <v>5</v>
      </c>
      <c r="AD14" s="34">
        <f t="shared" si="8"/>
        <v>7</v>
      </c>
    </row>
    <row r="15" spans="1:30" ht="14.5" x14ac:dyDescent="0.35">
      <c r="A15" s="25" t="s">
        <v>61</v>
      </c>
      <c r="B15" s="26" t="s">
        <v>50</v>
      </c>
      <c r="C15" s="27" t="str">
        <f t="shared" si="0"/>
        <v>Yes</v>
      </c>
      <c r="D15" s="28"/>
      <c r="E15" s="29"/>
      <c r="F15" s="29"/>
      <c r="G15" s="29"/>
      <c r="H15" s="29"/>
      <c r="I15" s="29"/>
      <c r="J15" s="29"/>
      <c r="K15" s="29"/>
      <c r="L15" s="29">
        <v>3</v>
      </c>
      <c r="M15" s="29"/>
      <c r="N15" s="29">
        <v>3</v>
      </c>
      <c r="O15" s="29">
        <v>5</v>
      </c>
      <c r="P15" s="29">
        <v>1</v>
      </c>
      <c r="Q15" s="29">
        <v>5</v>
      </c>
      <c r="R15" s="29"/>
      <c r="S15" s="29">
        <v>3</v>
      </c>
      <c r="T15" s="29"/>
      <c r="U15" s="29"/>
      <c r="V15" s="30"/>
      <c r="W15" s="31">
        <f t="shared" si="1"/>
        <v>15</v>
      </c>
      <c r="X15" s="32">
        <f t="shared" si="2"/>
        <v>1</v>
      </c>
      <c r="Y15" s="32">
        <f t="shared" si="3"/>
        <v>3</v>
      </c>
      <c r="Z15" s="32">
        <f t="shared" si="4"/>
        <v>3</v>
      </c>
      <c r="AA15" s="32">
        <f t="shared" si="5"/>
        <v>3</v>
      </c>
      <c r="AB15" s="33">
        <f t="shared" si="6"/>
        <v>5</v>
      </c>
      <c r="AC15" s="33">
        <f t="shared" si="7"/>
        <v>5</v>
      </c>
      <c r="AD15" s="34">
        <f t="shared" si="8"/>
        <v>6</v>
      </c>
    </row>
    <row r="16" spans="1:30" ht="14.5" x14ac:dyDescent="0.35">
      <c r="A16" s="25" t="s">
        <v>62</v>
      </c>
      <c r="B16" s="26" t="s">
        <v>58</v>
      </c>
      <c r="C16" s="27" t="str">
        <f t="shared" si="0"/>
        <v/>
      </c>
      <c r="D16" s="28"/>
      <c r="E16" s="29"/>
      <c r="F16" s="29"/>
      <c r="G16" s="29"/>
      <c r="H16" s="29"/>
      <c r="I16" s="29"/>
      <c r="J16" s="29"/>
      <c r="K16" s="29"/>
      <c r="L16" s="29">
        <v>4</v>
      </c>
      <c r="M16" s="29"/>
      <c r="N16" s="29"/>
      <c r="O16" s="29">
        <v>7</v>
      </c>
      <c r="P16" s="29"/>
      <c r="Q16" s="29"/>
      <c r="R16" s="29"/>
      <c r="S16" s="29">
        <v>5</v>
      </c>
      <c r="T16" s="29">
        <v>2</v>
      </c>
      <c r="U16" s="29"/>
      <c r="V16" s="30"/>
      <c r="W16" s="31">
        <f t="shared" si="1"/>
        <v>18</v>
      </c>
      <c r="X16" s="32">
        <f t="shared" si="2"/>
        <v>2</v>
      </c>
      <c r="Y16" s="32">
        <f t="shared" si="3"/>
        <v>4</v>
      </c>
      <c r="Z16" s="32">
        <f t="shared" si="4"/>
        <v>5</v>
      </c>
      <c r="AA16" s="32">
        <f t="shared" si="5"/>
        <v>7</v>
      </c>
      <c r="AB16" s="33" t="str">
        <f t="shared" si="6"/>
        <v>0</v>
      </c>
      <c r="AC16" s="33">
        <f t="shared" si="7"/>
        <v>4</v>
      </c>
      <c r="AD16" s="34">
        <f t="shared" si="8"/>
        <v>4</v>
      </c>
    </row>
    <row r="17" spans="1:30" ht="14.5" x14ac:dyDescent="0.35">
      <c r="A17" s="25" t="s">
        <v>63</v>
      </c>
      <c r="B17" s="26" t="s">
        <v>50</v>
      </c>
      <c r="C17" s="27" t="str">
        <f t="shared" si="0"/>
        <v>Yes</v>
      </c>
      <c r="D17" s="28"/>
      <c r="E17" s="29"/>
      <c r="F17" s="29"/>
      <c r="G17" s="29"/>
      <c r="H17" s="29"/>
      <c r="I17" s="29"/>
      <c r="J17" s="29"/>
      <c r="K17" s="29"/>
      <c r="L17" s="29">
        <v>5</v>
      </c>
      <c r="M17" s="29"/>
      <c r="N17" s="29"/>
      <c r="O17" s="29">
        <v>6</v>
      </c>
      <c r="P17" s="29"/>
      <c r="Q17" s="29">
        <v>8</v>
      </c>
      <c r="R17" s="29"/>
      <c r="S17" s="29">
        <v>6</v>
      </c>
      <c r="T17" s="29">
        <v>4</v>
      </c>
      <c r="U17" s="29"/>
      <c r="V17" s="30"/>
      <c r="W17" s="31">
        <f t="shared" si="1"/>
        <v>29</v>
      </c>
      <c r="X17" s="32">
        <f t="shared" si="2"/>
        <v>4</v>
      </c>
      <c r="Y17" s="32">
        <f t="shared" si="3"/>
        <v>5</v>
      </c>
      <c r="Z17" s="32">
        <f t="shared" si="4"/>
        <v>6</v>
      </c>
      <c r="AA17" s="32">
        <f t="shared" si="5"/>
        <v>6</v>
      </c>
      <c r="AB17" s="33">
        <f t="shared" si="6"/>
        <v>8</v>
      </c>
      <c r="AC17" s="33">
        <f t="shared" si="7"/>
        <v>5</v>
      </c>
      <c r="AD17" s="34">
        <f t="shared" si="8"/>
        <v>5</v>
      </c>
    </row>
    <row r="18" spans="1:30" ht="14.5" x14ac:dyDescent="0.35">
      <c r="A18" s="25" t="s">
        <v>64</v>
      </c>
      <c r="B18" s="26" t="s">
        <v>65</v>
      </c>
      <c r="C18" s="27" t="str">
        <f t="shared" si="0"/>
        <v/>
      </c>
      <c r="D18" s="28"/>
      <c r="E18" s="29"/>
      <c r="F18" s="29"/>
      <c r="G18" s="29"/>
      <c r="H18" s="29"/>
      <c r="I18" s="29"/>
      <c r="J18" s="29"/>
      <c r="K18" s="29"/>
      <c r="L18" s="29">
        <v>6</v>
      </c>
      <c r="M18" s="29"/>
      <c r="N18" s="29">
        <v>5</v>
      </c>
      <c r="O18" s="29">
        <v>9</v>
      </c>
      <c r="P18" s="29"/>
      <c r="Q18" s="29"/>
      <c r="R18" s="29"/>
      <c r="S18" s="29">
        <v>8</v>
      </c>
      <c r="T18" s="29"/>
      <c r="U18" s="29"/>
      <c r="V18" s="30"/>
      <c r="W18" s="31">
        <f t="shared" si="1"/>
        <v>28</v>
      </c>
      <c r="X18" s="32">
        <f t="shared" si="2"/>
        <v>5</v>
      </c>
      <c r="Y18" s="32">
        <f t="shared" si="3"/>
        <v>6</v>
      </c>
      <c r="Z18" s="32">
        <f t="shared" si="4"/>
        <v>8</v>
      </c>
      <c r="AA18" s="32">
        <f t="shared" si="5"/>
        <v>9</v>
      </c>
      <c r="AB18" s="33" t="str">
        <f t="shared" si="6"/>
        <v>0</v>
      </c>
      <c r="AC18" s="33">
        <f t="shared" si="7"/>
        <v>4</v>
      </c>
      <c r="AD18" s="34">
        <f t="shared" si="8"/>
        <v>4</v>
      </c>
    </row>
    <row r="19" spans="1:30" ht="14.5" x14ac:dyDescent="0.35">
      <c r="A19" s="25" t="s">
        <v>66</v>
      </c>
      <c r="B19" s="26" t="s">
        <v>48</v>
      </c>
      <c r="C19" s="27" t="str">
        <f t="shared" si="0"/>
        <v>Yes</v>
      </c>
      <c r="D19" s="28"/>
      <c r="E19" s="29"/>
      <c r="F19" s="29"/>
      <c r="G19" s="29"/>
      <c r="H19" s="29"/>
      <c r="I19" s="29"/>
      <c r="J19" s="29"/>
      <c r="K19" s="29"/>
      <c r="L19" s="29">
        <v>7</v>
      </c>
      <c r="M19" s="29"/>
      <c r="N19" s="29">
        <v>6</v>
      </c>
      <c r="O19" s="29"/>
      <c r="P19" s="29">
        <v>2</v>
      </c>
      <c r="Q19" s="29">
        <v>7</v>
      </c>
      <c r="R19" s="29"/>
      <c r="S19" s="29"/>
      <c r="T19" s="29">
        <v>5</v>
      </c>
      <c r="U19" s="29"/>
      <c r="V19" s="30"/>
      <c r="W19" s="31">
        <f t="shared" si="1"/>
        <v>27</v>
      </c>
      <c r="X19" s="32">
        <f t="shared" si="2"/>
        <v>2</v>
      </c>
      <c r="Y19" s="32">
        <f t="shared" si="3"/>
        <v>5</v>
      </c>
      <c r="Z19" s="32">
        <f t="shared" si="4"/>
        <v>6</v>
      </c>
      <c r="AA19" s="32">
        <f t="shared" si="5"/>
        <v>7</v>
      </c>
      <c r="AB19" s="33">
        <f t="shared" si="6"/>
        <v>7</v>
      </c>
      <c r="AC19" s="33">
        <f t="shared" si="7"/>
        <v>4</v>
      </c>
      <c r="AD19" s="34">
        <f t="shared" si="8"/>
        <v>5</v>
      </c>
    </row>
    <row r="20" spans="1:30" ht="14.5" x14ac:dyDescent="0.35">
      <c r="A20" s="25" t="s">
        <v>67</v>
      </c>
      <c r="B20" s="26" t="s">
        <v>68</v>
      </c>
      <c r="C20" s="27" t="str">
        <f t="shared" si="0"/>
        <v>Yes</v>
      </c>
      <c r="D20" s="28"/>
      <c r="E20" s="29"/>
      <c r="F20" s="29"/>
      <c r="G20" s="29"/>
      <c r="H20" s="29"/>
      <c r="I20" s="29"/>
      <c r="J20" s="29"/>
      <c r="K20" s="29"/>
      <c r="L20" s="29">
        <v>8</v>
      </c>
      <c r="M20" s="29"/>
      <c r="N20" s="29">
        <v>9</v>
      </c>
      <c r="O20" s="29">
        <v>10</v>
      </c>
      <c r="P20" s="29"/>
      <c r="Q20" s="29">
        <v>23</v>
      </c>
      <c r="R20" s="29"/>
      <c r="S20" s="29"/>
      <c r="T20" s="29">
        <v>11</v>
      </c>
      <c r="U20" s="29"/>
      <c r="V20" s="30"/>
      <c r="W20" s="31">
        <f t="shared" si="1"/>
        <v>61</v>
      </c>
      <c r="X20" s="32">
        <f t="shared" si="2"/>
        <v>8</v>
      </c>
      <c r="Y20" s="32">
        <f t="shared" si="3"/>
        <v>9</v>
      </c>
      <c r="Z20" s="32">
        <f t="shared" si="4"/>
        <v>10</v>
      </c>
      <c r="AA20" s="32">
        <f t="shared" si="5"/>
        <v>11</v>
      </c>
      <c r="AB20" s="33">
        <f t="shared" si="6"/>
        <v>23</v>
      </c>
      <c r="AC20" s="33">
        <f t="shared" si="7"/>
        <v>5</v>
      </c>
      <c r="AD20" s="34">
        <f t="shared" si="8"/>
        <v>5</v>
      </c>
    </row>
    <row r="21" spans="1:30" ht="15.75" customHeight="1" x14ac:dyDescent="0.35">
      <c r="A21" s="25" t="s">
        <v>69</v>
      </c>
      <c r="B21" s="26" t="s">
        <v>44</v>
      </c>
      <c r="C21" s="27" t="str">
        <f t="shared" si="0"/>
        <v/>
      </c>
      <c r="D21" s="28"/>
      <c r="E21" s="29"/>
      <c r="F21" s="29"/>
      <c r="G21" s="29"/>
      <c r="H21" s="29"/>
      <c r="I21" s="29"/>
      <c r="J21" s="29"/>
      <c r="K21" s="29"/>
      <c r="L21" s="29">
        <v>9</v>
      </c>
      <c r="M21" s="29"/>
      <c r="N21" s="29"/>
      <c r="O21" s="29">
        <v>12</v>
      </c>
      <c r="P21" s="29"/>
      <c r="Q21" s="29">
        <v>12</v>
      </c>
      <c r="R21" s="29"/>
      <c r="S21" s="29"/>
      <c r="T21" s="29"/>
      <c r="U21" s="29"/>
      <c r="V21" s="30"/>
      <c r="W21" s="31">
        <f t="shared" si="1"/>
        <v>33</v>
      </c>
      <c r="X21" s="32">
        <f t="shared" si="2"/>
        <v>9</v>
      </c>
      <c r="Y21" s="32">
        <f t="shared" si="3"/>
        <v>12</v>
      </c>
      <c r="Z21" s="32">
        <f t="shared" si="4"/>
        <v>12</v>
      </c>
      <c r="AA21" s="32" t="str">
        <f t="shared" si="5"/>
        <v>0</v>
      </c>
      <c r="AB21" s="33" t="str">
        <f t="shared" si="6"/>
        <v>0</v>
      </c>
      <c r="AC21" s="33">
        <f t="shared" si="7"/>
        <v>3</v>
      </c>
      <c r="AD21" s="34">
        <f t="shared" si="8"/>
        <v>3</v>
      </c>
    </row>
    <row r="22" spans="1:30" ht="15.75" customHeight="1" x14ac:dyDescent="0.35">
      <c r="A22" s="25" t="s">
        <v>70</v>
      </c>
      <c r="B22" s="26" t="s">
        <v>68</v>
      </c>
      <c r="C22" s="27" t="str">
        <f t="shared" si="0"/>
        <v/>
      </c>
      <c r="D22" s="28"/>
      <c r="E22" s="29"/>
      <c r="F22" s="29"/>
      <c r="G22" s="29"/>
      <c r="H22" s="29"/>
      <c r="I22" s="29"/>
      <c r="J22" s="29"/>
      <c r="K22" s="29"/>
      <c r="L22" s="29">
        <v>10</v>
      </c>
      <c r="M22" s="29"/>
      <c r="N22" s="29">
        <v>16</v>
      </c>
      <c r="O22" s="29"/>
      <c r="P22" s="29"/>
      <c r="Q22" s="29">
        <v>24</v>
      </c>
      <c r="R22" s="29"/>
      <c r="S22" s="29"/>
      <c r="T22" s="29"/>
      <c r="U22" s="29"/>
      <c r="V22" s="30"/>
      <c r="W22" s="31">
        <f t="shared" si="1"/>
        <v>50</v>
      </c>
      <c r="X22" s="32">
        <f t="shared" si="2"/>
        <v>10</v>
      </c>
      <c r="Y22" s="32">
        <f t="shared" si="3"/>
        <v>16</v>
      </c>
      <c r="Z22" s="32">
        <f t="shared" si="4"/>
        <v>24</v>
      </c>
      <c r="AA22" s="32" t="str">
        <f t="shared" si="5"/>
        <v>0</v>
      </c>
      <c r="AB22" s="33" t="str">
        <f t="shared" si="6"/>
        <v>0</v>
      </c>
      <c r="AC22" s="33">
        <f t="shared" si="7"/>
        <v>3</v>
      </c>
      <c r="AD22" s="34">
        <f t="shared" si="8"/>
        <v>3</v>
      </c>
    </row>
    <row r="23" spans="1:30" ht="15.75" customHeight="1" x14ac:dyDescent="0.35">
      <c r="A23" s="25" t="s">
        <v>71</v>
      </c>
      <c r="B23" s="26" t="s">
        <v>48</v>
      </c>
      <c r="C23" s="27" t="str">
        <f t="shared" si="0"/>
        <v>Yes</v>
      </c>
      <c r="D23" s="28"/>
      <c r="E23" s="29"/>
      <c r="F23" s="29"/>
      <c r="G23" s="29"/>
      <c r="H23" s="29"/>
      <c r="I23" s="29"/>
      <c r="J23" s="29"/>
      <c r="K23" s="29"/>
      <c r="L23" s="29">
        <v>11</v>
      </c>
      <c r="M23" s="29"/>
      <c r="N23" s="29">
        <v>10</v>
      </c>
      <c r="O23" s="29">
        <v>13</v>
      </c>
      <c r="P23" s="29"/>
      <c r="Q23" s="29"/>
      <c r="R23" s="29"/>
      <c r="S23" s="29"/>
      <c r="T23" s="29">
        <v>10</v>
      </c>
      <c r="U23" s="29"/>
      <c r="V23" s="30">
        <v>1</v>
      </c>
      <c r="W23" s="31">
        <f t="shared" si="1"/>
        <v>45</v>
      </c>
      <c r="X23" s="32">
        <f t="shared" si="2"/>
        <v>1</v>
      </c>
      <c r="Y23" s="32">
        <f t="shared" si="3"/>
        <v>10</v>
      </c>
      <c r="Z23" s="32">
        <f t="shared" si="4"/>
        <v>10</v>
      </c>
      <c r="AA23" s="32">
        <f t="shared" si="5"/>
        <v>11</v>
      </c>
      <c r="AB23" s="33">
        <f t="shared" si="6"/>
        <v>13</v>
      </c>
      <c r="AC23" s="33">
        <f t="shared" si="7"/>
        <v>4</v>
      </c>
      <c r="AD23" s="34">
        <f t="shared" si="8"/>
        <v>5</v>
      </c>
    </row>
    <row r="24" spans="1:30" ht="15.75" customHeight="1" x14ac:dyDescent="0.35">
      <c r="A24" s="25" t="s">
        <v>72</v>
      </c>
      <c r="B24" s="26" t="s">
        <v>68</v>
      </c>
      <c r="C24" s="27" t="str">
        <f t="shared" si="0"/>
        <v/>
      </c>
      <c r="D24" s="28"/>
      <c r="E24" s="29"/>
      <c r="F24" s="29"/>
      <c r="G24" s="29"/>
      <c r="H24" s="29"/>
      <c r="I24" s="29"/>
      <c r="J24" s="29"/>
      <c r="K24" s="29"/>
      <c r="L24" s="29">
        <v>12</v>
      </c>
      <c r="M24" s="29"/>
      <c r="N24" s="29">
        <v>11</v>
      </c>
      <c r="O24" s="29"/>
      <c r="P24" s="29"/>
      <c r="Q24" s="29"/>
      <c r="R24" s="29"/>
      <c r="S24" s="29"/>
      <c r="T24" s="29"/>
      <c r="U24" s="29"/>
      <c r="V24" s="30"/>
      <c r="W24" s="31">
        <f t="shared" si="1"/>
        <v>23</v>
      </c>
      <c r="X24" s="32">
        <f t="shared" si="2"/>
        <v>11</v>
      </c>
      <c r="Y24" s="32">
        <f t="shared" si="3"/>
        <v>12</v>
      </c>
      <c r="Z24" s="32" t="str">
        <f t="shared" si="4"/>
        <v>0</v>
      </c>
      <c r="AA24" s="32" t="str">
        <f t="shared" si="5"/>
        <v>0</v>
      </c>
      <c r="AB24" s="33" t="str">
        <f t="shared" si="6"/>
        <v>0</v>
      </c>
      <c r="AC24" s="33">
        <f t="shared" si="7"/>
        <v>2</v>
      </c>
      <c r="AD24" s="34">
        <f t="shared" si="8"/>
        <v>2</v>
      </c>
    </row>
    <row r="25" spans="1:30" ht="15.75" customHeight="1" x14ac:dyDescent="0.35">
      <c r="A25" s="25" t="s">
        <v>73</v>
      </c>
      <c r="B25" s="26" t="s">
        <v>48</v>
      </c>
      <c r="C25" s="27" t="str">
        <f t="shared" si="0"/>
        <v/>
      </c>
      <c r="D25" s="28"/>
      <c r="E25" s="29"/>
      <c r="F25" s="29"/>
      <c r="G25" s="29"/>
      <c r="H25" s="29"/>
      <c r="I25" s="29"/>
      <c r="J25" s="29"/>
      <c r="K25" s="29"/>
      <c r="L25" s="29">
        <v>13</v>
      </c>
      <c r="M25" s="29"/>
      <c r="N25" s="29"/>
      <c r="O25" s="29"/>
      <c r="P25" s="29"/>
      <c r="Q25" s="29"/>
      <c r="R25" s="29"/>
      <c r="S25" s="29"/>
      <c r="T25" s="29"/>
      <c r="U25" s="29"/>
      <c r="V25" s="30"/>
      <c r="W25" s="31">
        <f t="shared" si="1"/>
        <v>13</v>
      </c>
      <c r="X25" s="32">
        <f t="shared" si="2"/>
        <v>13</v>
      </c>
      <c r="Y25" s="32" t="str">
        <f t="shared" si="3"/>
        <v>0</v>
      </c>
      <c r="Z25" s="32" t="str">
        <f t="shared" si="4"/>
        <v>0</v>
      </c>
      <c r="AA25" s="32" t="str">
        <f t="shared" si="5"/>
        <v>0</v>
      </c>
      <c r="AB25" s="33" t="str">
        <f t="shared" si="6"/>
        <v>0</v>
      </c>
      <c r="AC25" s="33">
        <f t="shared" si="7"/>
        <v>1</v>
      </c>
      <c r="AD25" s="34">
        <f t="shared" si="8"/>
        <v>1</v>
      </c>
    </row>
    <row r="26" spans="1:30" ht="15.75" customHeight="1" x14ac:dyDescent="0.35">
      <c r="A26" s="25" t="s">
        <v>74</v>
      </c>
      <c r="B26" s="26" t="s">
        <v>44</v>
      </c>
      <c r="C26" s="27" t="str">
        <f t="shared" si="0"/>
        <v/>
      </c>
      <c r="D26" s="28"/>
      <c r="E26" s="29"/>
      <c r="F26" s="29"/>
      <c r="G26" s="29"/>
      <c r="H26" s="29"/>
      <c r="I26" s="29"/>
      <c r="J26" s="29"/>
      <c r="K26" s="29"/>
      <c r="L26" s="29">
        <v>14</v>
      </c>
      <c r="M26" s="29"/>
      <c r="N26" s="29">
        <v>8</v>
      </c>
      <c r="O26" s="29"/>
      <c r="P26" s="29"/>
      <c r="Q26" s="29"/>
      <c r="R26" s="29"/>
      <c r="S26" s="29"/>
      <c r="T26" s="29"/>
      <c r="U26" s="29"/>
      <c r="V26" s="30"/>
      <c r="W26" s="31">
        <f t="shared" si="1"/>
        <v>22</v>
      </c>
      <c r="X26" s="32">
        <f t="shared" si="2"/>
        <v>8</v>
      </c>
      <c r="Y26" s="32">
        <f t="shared" si="3"/>
        <v>14</v>
      </c>
      <c r="Z26" s="32" t="str">
        <f t="shared" si="4"/>
        <v>0</v>
      </c>
      <c r="AA26" s="32" t="str">
        <f t="shared" si="5"/>
        <v>0</v>
      </c>
      <c r="AB26" s="33" t="str">
        <f t="shared" si="6"/>
        <v>0</v>
      </c>
      <c r="AC26" s="33">
        <f t="shared" si="7"/>
        <v>2</v>
      </c>
      <c r="AD26" s="34">
        <f t="shared" si="8"/>
        <v>2</v>
      </c>
    </row>
    <row r="27" spans="1:30" ht="15.75" customHeight="1" x14ac:dyDescent="0.35">
      <c r="A27" s="25" t="s">
        <v>75</v>
      </c>
      <c r="B27" s="26" t="s">
        <v>48</v>
      </c>
      <c r="C27" s="27" t="str">
        <f t="shared" si="0"/>
        <v/>
      </c>
      <c r="D27" s="28"/>
      <c r="E27" s="29"/>
      <c r="F27" s="29"/>
      <c r="G27" s="29"/>
      <c r="H27" s="29"/>
      <c r="I27" s="29"/>
      <c r="J27" s="29"/>
      <c r="K27" s="29"/>
      <c r="L27" s="29">
        <v>15</v>
      </c>
      <c r="M27" s="29"/>
      <c r="N27" s="29"/>
      <c r="O27" s="29"/>
      <c r="P27" s="29"/>
      <c r="Q27" s="29"/>
      <c r="R27" s="29"/>
      <c r="S27" s="29"/>
      <c r="T27" s="29"/>
      <c r="U27" s="29"/>
      <c r="V27" s="30"/>
      <c r="W27" s="31">
        <f t="shared" si="1"/>
        <v>15</v>
      </c>
      <c r="X27" s="32">
        <f t="shared" si="2"/>
        <v>15</v>
      </c>
      <c r="Y27" s="32" t="str">
        <f t="shared" si="3"/>
        <v>0</v>
      </c>
      <c r="Z27" s="32" t="str">
        <f t="shared" si="4"/>
        <v>0</v>
      </c>
      <c r="AA27" s="32" t="str">
        <f t="shared" si="5"/>
        <v>0</v>
      </c>
      <c r="AB27" s="33" t="str">
        <f t="shared" si="6"/>
        <v>0</v>
      </c>
      <c r="AC27" s="33">
        <f t="shared" si="7"/>
        <v>1</v>
      </c>
      <c r="AD27" s="34">
        <f t="shared" si="8"/>
        <v>1</v>
      </c>
    </row>
    <row r="28" spans="1:30" ht="15.75" customHeight="1" x14ac:dyDescent="0.35">
      <c r="A28" s="25" t="s">
        <v>76</v>
      </c>
      <c r="B28" s="26" t="s">
        <v>46</v>
      </c>
      <c r="C28" s="27" t="str">
        <f t="shared" si="0"/>
        <v>Yes</v>
      </c>
      <c r="D28" s="28"/>
      <c r="E28" s="29"/>
      <c r="F28" s="29"/>
      <c r="G28" s="29"/>
      <c r="H28" s="29"/>
      <c r="I28" s="29"/>
      <c r="J28" s="29"/>
      <c r="K28" s="29"/>
      <c r="L28" s="29">
        <v>16</v>
      </c>
      <c r="M28" s="29"/>
      <c r="N28" s="29"/>
      <c r="O28" s="29">
        <v>14</v>
      </c>
      <c r="P28" s="29"/>
      <c r="Q28" s="29">
        <v>10</v>
      </c>
      <c r="R28" s="29"/>
      <c r="S28" s="29">
        <v>9</v>
      </c>
      <c r="T28" s="29"/>
      <c r="U28" s="29">
        <v>2</v>
      </c>
      <c r="V28" s="30">
        <v>3</v>
      </c>
      <c r="W28" s="31">
        <f t="shared" si="1"/>
        <v>38</v>
      </c>
      <c r="X28" s="32">
        <f t="shared" si="2"/>
        <v>2</v>
      </c>
      <c r="Y28" s="32">
        <f t="shared" si="3"/>
        <v>3</v>
      </c>
      <c r="Z28" s="32">
        <f t="shared" si="4"/>
        <v>9</v>
      </c>
      <c r="AA28" s="32">
        <f t="shared" si="5"/>
        <v>10</v>
      </c>
      <c r="AB28" s="33">
        <f t="shared" si="6"/>
        <v>14</v>
      </c>
      <c r="AC28" s="33">
        <f t="shared" si="7"/>
        <v>4</v>
      </c>
      <c r="AD28" s="34">
        <f t="shared" si="8"/>
        <v>6</v>
      </c>
    </row>
    <row r="29" spans="1:30" ht="15.75" customHeight="1" x14ac:dyDescent="0.35">
      <c r="A29" s="25" t="s">
        <v>77</v>
      </c>
      <c r="B29" s="26" t="s">
        <v>58</v>
      </c>
      <c r="C29" s="27" t="str">
        <f t="shared" si="0"/>
        <v/>
      </c>
      <c r="D29" s="28"/>
      <c r="E29" s="29"/>
      <c r="F29" s="29"/>
      <c r="G29" s="29"/>
      <c r="H29" s="29"/>
      <c r="I29" s="29"/>
      <c r="J29" s="29"/>
      <c r="K29" s="29"/>
      <c r="L29" s="29">
        <v>17</v>
      </c>
      <c r="M29" s="29"/>
      <c r="N29" s="29"/>
      <c r="O29" s="29">
        <v>30</v>
      </c>
      <c r="P29" s="29"/>
      <c r="Q29" s="29"/>
      <c r="R29" s="29"/>
      <c r="S29" s="29"/>
      <c r="T29" s="29"/>
      <c r="U29" s="29"/>
      <c r="V29" s="30"/>
      <c r="W29" s="31">
        <f t="shared" si="1"/>
        <v>47</v>
      </c>
      <c r="X29" s="32">
        <f t="shared" si="2"/>
        <v>17</v>
      </c>
      <c r="Y29" s="32">
        <f t="shared" si="3"/>
        <v>30</v>
      </c>
      <c r="Z29" s="32" t="str">
        <f t="shared" si="4"/>
        <v>0</v>
      </c>
      <c r="AA29" s="32" t="str">
        <f t="shared" si="5"/>
        <v>0</v>
      </c>
      <c r="AB29" s="33" t="str">
        <f t="shared" si="6"/>
        <v>0</v>
      </c>
      <c r="AC29" s="33">
        <f t="shared" si="7"/>
        <v>2</v>
      </c>
      <c r="AD29" s="34">
        <f t="shared" si="8"/>
        <v>2</v>
      </c>
    </row>
    <row r="30" spans="1:30" ht="15.75" customHeight="1" x14ac:dyDescent="0.35">
      <c r="A30" s="25" t="s">
        <v>78</v>
      </c>
      <c r="B30" s="26" t="s">
        <v>79</v>
      </c>
      <c r="C30" s="27" t="str">
        <f t="shared" si="0"/>
        <v/>
      </c>
      <c r="D30" s="28"/>
      <c r="E30" s="29"/>
      <c r="F30" s="29"/>
      <c r="G30" s="29"/>
      <c r="H30" s="29"/>
      <c r="I30" s="29"/>
      <c r="J30" s="29"/>
      <c r="K30" s="29"/>
      <c r="L30" s="29">
        <v>18</v>
      </c>
      <c r="M30" s="29"/>
      <c r="N30" s="29"/>
      <c r="O30" s="29"/>
      <c r="P30" s="29"/>
      <c r="Q30" s="29"/>
      <c r="R30" s="29"/>
      <c r="S30" s="29"/>
      <c r="T30" s="29"/>
      <c r="U30" s="29"/>
      <c r="V30" s="30"/>
      <c r="W30" s="31">
        <f t="shared" si="1"/>
        <v>18</v>
      </c>
      <c r="X30" s="32">
        <f t="shared" si="2"/>
        <v>18</v>
      </c>
      <c r="Y30" s="32" t="str">
        <f t="shared" si="3"/>
        <v>0</v>
      </c>
      <c r="Z30" s="32" t="str">
        <f t="shared" si="4"/>
        <v>0</v>
      </c>
      <c r="AA30" s="32" t="str">
        <f t="shared" si="5"/>
        <v>0</v>
      </c>
      <c r="AB30" s="33" t="str">
        <f t="shared" si="6"/>
        <v>0</v>
      </c>
      <c r="AC30" s="33">
        <f t="shared" si="7"/>
        <v>1</v>
      </c>
      <c r="AD30" s="34">
        <f t="shared" si="8"/>
        <v>1</v>
      </c>
    </row>
    <row r="31" spans="1:30" ht="15.75" customHeight="1" x14ac:dyDescent="0.35">
      <c r="A31" s="25" t="s">
        <v>80</v>
      </c>
      <c r="B31" s="26" t="s">
        <v>58</v>
      </c>
      <c r="C31" s="27" t="str">
        <f t="shared" si="0"/>
        <v/>
      </c>
      <c r="D31" s="28"/>
      <c r="E31" s="29"/>
      <c r="F31" s="29"/>
      <c r="G31" s="29"/>
      <c r="H31" s="29"/>
      <c r="I31" s="29"/>
      <c r="J31" s="29"/>
      <c r="K31" s="29"/>
      <c r="L31" s="29">
        <v>19</v>
      </c>
      <c r="M31" s="29"/>
      <c r="N31" s="29"/>
      <c r="O31" s="29"/>
      <c r="P31" s="29">
        <v>4</v>
      </c>
      <c r="Q31" s="29"/>
      <c r="R31" s="29"/>
      <c r="S31" s="29"/>
      <c r="T31" s="29"/>
      <c r="U31" s="29"/>
      <c r="V31" s="30"/>
      <c r="W31" s="31">
        <f t="shared" si="1"/>
        <v>23</v>
      </c>
      <c r="X31" s="32">
        <f t="shared" si="2"/>
        <v>4</v>
      </c>
      <c r="Y31" s="32">
        <f t="shared" si="3"/>
        <v>19</v>
      </c>
      <c r="Z31" s="32" t="str">
        <f t="shared" si="4"/>
        <v>0</v>
      </c>
      <c r="AA31" s="32" t="str">
        <f t="shared" si="5"/>
        <v>0</v>
      </c>
      <c r="AB31" s="33" t="str">
        <f t="shared" si="6"/>
        <v>0</v>
      </c>
      <c r="AC31" s="33">
        <f t="shared" si="7"/>
        <v>1</v>
      </c>
      <c r="AD31" s="34">
        <f t="shared" si="8"/>
        <v>2</v>
      </c>
    </row>
    <row r="32" spans="1:30" ht="15.75" customHeight="1" x14ac:dyDescent="0.35">
      <c r="A32" s="25" t="s">
        <v>81</v>
      </c>
      <c r="B32" s="26" t="s">
        <v>50</v>
      </c>
      <c r="C32" s="27" t="str">
        <f t="shared" si="0"/>
        <v>Yes</v>
      </c>
      <c r="D32" s="28"/>
      <c r="E32" s="29"/>
      <c r="F32" s="29"/>
      <c r="G32" s="29"/>
      <c r="H32" s="29"/>
      <c r="I32" s="29"/>
      <c r="J32" s="29"/>
      <c r="K32" s="29"/>
      <c r="L32" s="29">
        <v>22</v>
      </c>
      <c r="M32" s="29"/>
      <c r="N32" s="29">
        <v>17</v>
      </c>
      <c r="O32" s="29">
        <v>21</v>
      </c>
      <c r="P32" s="29"/>
      <c r="Q32" s="30">
        <v>18</v>
      </c>
      <c r="R32" s="30"/>
      <c r="S32" s="30">
        <v>14</v>
      </c>
      <c r="T32" s="30">
        <v>18</v>
      </c>
      <c r="U32" s="30"/>
      <c r="V32" s="30"/>
      <c r="W32" s="31">
        <f t="shared" si="1"/>
        <v>88</v>
      </c>
      <c r="X32" s="32">
        <f t="shared" si="2"/>
        <v>14</v>
      </c>
      <c r="Y32" s="32">
        <f t="shared" si="3"/>
        <v>17</v>
      </c>
      <c r="Z32" s="32">
        <f t="shared" si="4"/>
        <v>18</v>
      </c>
      <c r="AA32" s="32">
        <f t="shared" si="5"/>
        <v>18</v>
      </c>
      <c r="AB32" s="33">
        <f t="shared" si="6"/>
        <v>21</v>
      </c>
      <c r="AC32" s="33">
        <f t="shared" si="7"/>
        <v>6</v>
      </c>
      <c r="AD32" s="34">
        <f t="shared" si="8"/>
        <v>6</v>
      </c>
    </row>
    <row r="33" spans="1:30" ht="15.75" customHeight="1" x14ac:dyDescent="0.35">
      <c r="A33" s="25" t="s">
        <v>82</v>
      </c>
      <c r="B33" s="26" t="s">
        <v>46</v>
      </c>
      <c r="C33" s="27" t="str">
        <f t="shared" si="0"/>
        <v>Yes</v>
      </c>
      <c r="D33" s="28"/>
      <c r="E33" s="29"/>
      <c r="F33" s="29"/>
      <c r="G33" s="29"/>
      <c r="H33" s="29"/>
      <c r="I33" s="29"/>
      <c r="J33" s="29"/>
      <c r="K33" s="29"/>
      <c r="L33" s="29">
        <v>24</v>
      </c>
      <c r="M33" s="29"/>
      <c r="N33" s="29">
        <v>13</v>
      </c>
      <c r="O33" s="29">
        <v>18</v>
      </c>
      <c r="P33" s="29">
        <v>5</v>
      </c>
      <c r="Q33" s="30">
        <v>16</v>
      </c>
      <c r="R33" s="30">
        <v>2</v>
      </c>
      <c r="S33" s="30"/>
      <c r="T33" s="30"/>
      <c r="U33" s="30"/>
      <c r="V33" s="35"/>
      <c r="W33" s="31">
        <f t="shared" si="1"/>
        <v>54</v>
      </c>
      <c r="X33" s="32">
        <f t="shared" si="2"/>
        <v>2</v>
      </c>
      <c r="Y33" s="32">
        <f t="shared" si="3"/>
        <v>5</v>
      </c>
      <c r="Z33" s="32">
        <f t="shared" si="4"/>
        <v>13</v>
      </c>
      <c r="AA33" s="32">
        <f t="shared" si="5"/>
        <v>16</v>
      </c>
      <c r="AB33" s="33">
        <f t="shared" si="6"/>
        <v>18</v>
      </c>
      <c r="AC33" s="33">
        <f t="shared" si="7"/>
        <v>4</v>
      </c>
      <c r="AD33" s="34">
        <f t="shared" si="8"/>
        <v>6</v>
      </c>
    </row>
    <row r="34" spans="1:30" ht="15.75" customHeight="1" x14ac:dyDescent="0.35">
      <c r="A34" s="25" t="s">
        <v>83</v>
      </c>
      <c r="B34" s="26" t="s">
        <v>60</v>
      </c>
      <c r="C34" s="27" t="str">
        <f t="shared" si="0"/>
        <v>Yes</v>
      </c>
      <c r="D34" s="28"/>
      <c r="E34" s="29"/>
      <c r="F34" s="29"/>
      <c r="G34" s="29"/>
      <c r="H34" s="29"/>
      <c r="I34" s="29"/>
      <c r="J34" s="29"/>
      <c r="K34" s="29"/>
      <c r="L34" s="29">
        <v>25</v>
      </c>
      <c r="M34" s="29"/>
      <c r="N34" s="29">
        <v>24</v>
      </c>
      <c r="O34" s="29"/>
      <c r="P34" s="29"/>
      <c r="Q34" s="30">
        <v>14</v>
      </c>
      <c r="R34" s="30"/>
      <c r="S34" s="30">
        <v>15</v>
      </c>
      <c r="T34" s="30">
        <v>17</v>
      </c>
      <c r="U34" s="30"/>
      <c r="V34" s="35">
        <v>12</v>
      </c>
      <c r="W34" s="31">
        <f t="shared" si="1"/>
        <v>82</v>
      </c>
      <c r="X34" s="32">
        <f t="shared" si="2"/>
        <v>12</v>
      </c>
      <c r="Y34" s="32">
        <f t="shared" si="3"/>
        <v>14</v>
      </c>
      <c r="Z34" s="32">
        <f t="shared" si="4"/>
        <v>15</v>
      </c>
      <c r="AA34" s="32">
        <f t="shared" si="5"/>
        <v>17</v>
      </c>
      <c r="AB34" s="33">
        <f t="shared" si="6"/>
        <v>24</v>
      </c>
      <c r="AC34" s="33">
        <f t="shared" si="7"/>
        <v>5</v>
      </c>
      <c r="AD34" s="34">
        <f t="shared" si="8"/>
        <v>6</v>
      </c>
    </row>
    <row r="35" spans="1:30" ht="15.75" customHeight="1" x14ac:dyDescent="0.35">
      <c r="A35" s="25" t="s">
        <v>84</v>
      </c>
      <c r="B35" s="26" t="s">
        <v>44</v>
      </c>
      <c r="C35" s="27" t="str">
        <f t="shared" si="0"/>
        <v/>
      </c>
      <c r="D35" s="28"/>
      <c r="E35" s="29"/>
      <c r="F35" s="29"/>
      <c r="G35" s="29"/>
      <c r="H35" s="29"/>
      <c r="I35" s="29"/>
      <c r="J35" s="29"/>
      <c r="K35" s="29"/>
      <c r="L35" s="29">
        <v>27</v>
      </c>
      <c r="M35" s="29"/>
      <c r="N35" s="29"/>
      <c r="O35" s="29"/>
      <c r="P35" s="29"/>
      <c r="Q35" s="30"/>
      <c r="R35" s="30"/>
      <c r="S35" s="30"/>
      <c r="T35" s="30"/>
      <c r="U35" s="30"/>
      <c r="V35" s="35"/>
      <c r="W35" s="31">
        <f t="shared" ref="W35:W66" si="9">SUM(X35:AB35)</f>
        <v>27</v>
      </c>
      <c r="X35" s="32">
        <f t="shared" si="2"/>
        <v>27</v>
      </c>
      <c r="Y35" s="32" t="str">
        <f t="shared" si="3"/>
        <v>0</v>
      </c>
      <c r="Z35" s="32" t="str">
        <f t="shared" si="4"/>
        <v>0</v>
      </c>
      <c r="AA35" s="32" t="str">
        <f t="shared" ref="AA35:AA66" si="10">IF(COUNT(D35:V35)&lt;4,"0",SMALL(D35:V35,4))</f>
        <v>0</v>
      </c>
      <c r="AB35" s="33" t="str">
        <f t="shared" ref="AB35:AB66" si="11">IF(COUNT(D35:V35)&lt;5,"0",SMALL(D35:V35,5))</f>
        <v>0</v>
      </c>
      <c r="AC35" s="33">
        <f t="shared" si="7"/>
        <v>1</v>
      </c>
      <c r="AD35" s="34">
        <f t="shared" si="8"/>
        <v>1</v>
      </c>
    </row>
    <row r="36" spans="1:30" ht="15.75" customHeight="1" x14ac:dyDescent="0.35">
      <c r="A36" s="25" t="s">
        <v>85</v>
      </c>
      <c r="B36" s="26" t="s">
        <v>60</v>
      </c>
      <c r="C36" s="27" t="str">
        <f t="shared" si="0"/>
        <v/>
      </c>
      <c r="D36" s="28"/>
      <c r="E36" s="29"/>
      <c r="F36" s="29"/>
      <c r="G36" s="29"/>
      <c r="H36" s="29"/>
      <c r="I36" s="29"/>
      <c r="J36" s="29"/>
      <c r="K36" s="29"/>
      <c r="L36" s="29">
        <v>28</v>
      </c>
      <c r="M36" s="29"/>
      <c r="N36" s="29"/>
      <c r="O36" s="29"/>
      <c r="P36" s="29"/>
      <c r="Q36" s="30">
        <v>22</v>
      </c>
      <c r="R36" s="30"/>
      <c r="S36" s="30"/>
      <c r="T36" s="30"/>
      <c r="U36" s="30"/>
      <c r="V36" s="35">
        <v>9</v>
      </c>
      <c r="W36" s="31">
        <f t="shared" si="9"/>
        <v>59</v>
      </c>
      <c r="X36" s="32">
        <f t="shared" si="2"/>
        <v>9</v>
      </c>
      <c r="Y36" s="32">
        <f t="shared" si="3"/>
        <v>22</v>
      </c>
      <c r="Z36" s="32">
        <f t="shared" si="4"/>
        <v>28</v>
      </c>
      <c r="AA36" s="32" t="str">
        <f t="shared" si="10"/>
        <v>0</v>
      </c>
      <c r="AB36" s="33" t="str">
        <f t="shared" si="11"/>
        <v>0</v>
      </c>
      <c r="AC36" s="33">
        <f t="shared" si="7"/>
        <v>2</v>
      </c>
      <c r="AD36" s="34">
        <f t="shared" si="8"/>
        <v>3</v>
      </c>
    </row>
    <row r="37" spans="1:30" ht="15.75" customHeight="1" x14ac:dyDescent="0.35">
      <c r="A37" s="25" t="s">
        <v>86</v>
      </c>
      <c r="B37" s="26" t="s">
        <v>58</v>
      </c>
      <c r="C37" s="27" t="str">
        <f t="shared" si="0"/>
        <v>Yes</v>
      </c>
      <c r="D37" s="28"/>
      <c r="E37" s="29"/>
      <c r="F37" s="29"/>
      <c r="G37" s="29"/>
      <c r="H37" s="29"/>
      <c r="I37" s="29"/>
      <c r="J37" s="29"/>
      <c r="K37" s="29"/>
      <c r="L37" s="29">
        <v>29</v>
      </c>
      <c r="M37" s="29"/>
      <c r="N37" s="29"/>
      <c r="O37" s="29">
        <v>27</v>
      </c>
      <c r="P37" s="29"/>
      <c r="Q37" s="30">
        <v>25</v>
      </c>
      <c r="R37" s="30"/>
      <c r="S37" s="30"/>
      <c r="T37" s="30">
        <v>22</v>
      </c>
      <c r="U37" s="30"/>
      <c r="V37" s="35">
        <v>11</v>
      </c>
      <c r="W37" s="31">
        <f t="shared" si="9"/>
        <v>114</v>
      </c>
      <c r="X37" s="32">
        <f t="shared" si="2"/>
        <v>11</v>
      </c>
      <c r="Y37" s="32">
        <f t="shared" si="3"/>
        <v>22</v>
      </c>
      <c r="Z37" s="32">
        <f t="shared" si="4"/>
        <v>25</v>
      </c>
      <c r="AA37" s="32">
        <f t="shared" si="10"/>
        <v>27</v>
      </c>
      <c r="AB37" s="33">
        <f t="shared" si="11"/>
        <v>29</v>
      </c>
      <c r="AC37" s="33">
        <f t="shared" si="7"/>
        <v>4</v>
      </c>
      <c r="AD37" s="34">
        <f t="shared" si="8"/>
        <v>5</v>
      </c>
    </row>
    <row r="38" spans="1:30" ht="15.75" customHeight="1" x14ac:dyDescent="0.35">
      <c r="A38" s="25" t="s">
        <v>87</v>
      </c>
      <c r="B38" s="26" t="s">
        <v>79</v>
      </c>
      <c r="C38" s="27" t="str">
        <f t="shared" si="0"/>
        <v/>
      </c>
      <c r="D38" s="28"/>
      <c r="E38" s="29"/>
      <c r="F38" s="29"/>
      <c r="G38" s="29"/>
      <c r="H38" s="29"/>
      <c r="I38" s="29"/>
      <c r="J38" s="29"/>
      <c r="K38" s="29"/>
      <c r="L38" s="29">
        <v>30</v>
      </c>
      <c r="M38" s="29"/>
      <c r="N38" s="29"/>
      <c r="O38" s="29">
        <v>31</v>
      </c>
      <c r="P38" s="29"/>
      <c r="Q38" s="30"/>
      <c r="R38" s="30"/>
      <c r="S38" s="30"/>
      <c r="T38" s="30"/>
      <c r="U38" s="30"/>
      <c r="V38" s="35"/>
      <c r="W38" s="31">
        <f t="shared" si="9"/>
        <v>61</v>
      </c>
      <c r="X38" s="32">
        <f t="shared" si="2"/>
        <v>30</v>
      </c>
      <c r="Y38" s="32">
        <f t="shared" si="3"/>
        <v>31</v>
      </c>
      <c r="Z38" s="32" t="str">
        <f t="shared" si="4"/>
        <v>0</v>
      </c>
      <c r="AA38" s="32" t="str">
        <f t="shared" si="10"/>
        <v>0</v>
      </c>
      <c r="AB38" s="33" t="str">
        <f t="shared" si="11"/>
        <v>0</v>
      </c>
      <c r="AC38" s="33">
        <f t="shared" si="7"/>
        <v>2</v>
      </c>
      <c r="AD38" s="34">
        <f t="shared" si="8"/>
        <v>2</v>
      </c>
    </row>
    <row r="39" spans="1:30" ht="15.75" customHeight="1" x14ac:dyDescent="0.35">
      <c r="A39" s="25" t="s">
        <v>88</v>
      </c>
      <c r="B39" s="26" t="s">
        <v>60</v>
      </c>
      <c r="C39" s="27" t="str">
        <f t="shared" si="0"/>
        <v>Yes</v>
      </c>
      <c r="D39" s="28"/>
      <c r="E39" s="29"/>
      <c r="F39" s="29"/>
      <c r="G39" s="29"/>
      <c r="H39" s="29"/>
      <c r="I39" s="29"/>
      <c r="J39" s="29"/>
      <c r="K39" s="29"/>
      <c r="L39" s="29">
        <v>32</v>
      </c>
      <c r="M39" s="29"/>
      <c r="N39" s="29"/>
      <c r="O39" s="29">
        <v>32</v>
      </c>
      <c r="P39" s="29"/>
      <c r="Q39" s="30">
        <v>26</v>
      </c>
      <c r="R39" s="30"/>
      <c r="S39" s="30">
        <v>19</v>
      </c>
      <c r="T39" s="30">
        <v>24</v>
      </c>
      <c r="U39" s="30"/>
      <c r="V39" s="35">
        <v>13</v>
      </c>
      <c r="W39" s="31">
        <f t="shared" si="9"/>
        <v>114</v>
      </c>
      <c r="X39" s="32">
        <f t="shared" si="2"/>
        <v>13</v>
      </c>
      <c r="Y39" s="32">
        <f t="shared" si="3"/>
        <v>19</v>
      </c>
      <c r="Z39" s="32">
        <f t="shared" si="4"/>
        <v>24</v>
      </c>
      <c r="AA39" s="32">
        <f t="shared" si="10"/>
        <v>26</v>
      </c>
      <c r="AB39" s="33">
        <f t="shared" si="11"/>
        <v>32</v>
      </c>
      <c r="AC39" s="33">
        <f t="shared" si="7"/>
        <v>5</v>
      </c>
      <c r="AD39" s="34">
        <f t="shared" si="8"/>
        <v>6</v>
      </c>
    </row>
    <row r="40" spans="1:30" ht="15.75" customHeight="1" x14ac:dyDescent="0.35">
      <c r="A40" s="25" t="s">
        <v>89</v>
      </c>
      <c r="B40" s="26" t="s">
        <v>46</v>
      </c>
      <c r="C40" s="27" t="str">
        <f t="shared" si="0"/>
        <v/>
      </c>
      <c r="D40" s="28"/>
      <c r="E40" s="29"/>
      <c r="F40" s="29"/>
      <c r="G40" s="29"/>
      <c r="H40" s="29"/>
      <c r="I40" s="29"/>
      <c r="J40" s="29"/>
      <c r="K40" s="29"/>
      <c r="L40" s="29"/>
      <c r="M40" s="29"/>
      <c r="N40" s="29">
        <v>4</v>
      </c>
      <c r="O40" s="29">
        <v>4</v>
      </c>
      <c r="P40" s="29"/>
      <c r="Q40" s="29">
        <v>3</v>
      </c>
      <c r="R40" s="29"/>
      <c r="S40" s="29">
        <v>4</v>
      </c>
      <c r="T40" s="29"/>
      <c r="U40" s="29"/>
      <c r="V40" s="30"/>
      <c r="W40" s="31">
        <f t="shared" si="9"/>
        <v>15</v>
      </c>
      <c r="X40" s="32">
        <f t="shared" si="2"/>
        <v>3</v>
      </c>
      <c r="Y40" s="32">
        <f t="shared" si="3"/>
        <v>4</v>
      </c>
      <c r="Z40" s="32">
        <f t="shared" si="4"/>
        <v>4</v>
      </c>
      <c r="AA40" s="32">
        <f t="shared" si="10"/>
        <v>4</v>
      </c>
      <c r="AB40" s="33" t="str">
        <f t="shared" si="11"/>
        <v>0</v>
      </c>
      <c r="AC40" s="33">
        <f t="shared" si="7"/>
        <v>4</v>
      </c>
      <c r="AD40" s="34">
        <f t="shared" si="8"/>
        <v>4</v>
      </c>
    </row>
    <row r="41" spans="1:30" ht="15.75" customHeight="1" x14ac:dyDescent="0.35">
      <c r="A41" s="25" t="s">
        <v>90</v>
      </c>
      <c r="B41" s="26" t="s">
        <v>79</v>
      </c>
      <c r="C41" s="27" t="str">
        <f t="shared" si="0"/>
        <v/>
      </c>
      <c r="D41" s="28"/>
      <c r="E41" s="29"/>
      <c r="F41" s="29"/>
      <c r="G41" s="29"/>
      <c r="H41" s="29"/>
      <c r="I41" s="29"/>
      <c r="J41" s="29"/>
      <c r="K41" s="29"/>
      <c r="L41" s="29"/>
      <c r="M41" s="29"/>
      <c r="N41" s="29">
        <v>7</v>
      </c>
      <c r="O41" s="29"/>
      <c r="P41" s="29"/>
      <c r="Q41" s="30">
        <v>9</v>
      </c>
      <c r="R41" s="30"/>
      <c r="S41" s="30"/>
      <c r="T41" s="30">
        <v>7</v>
      </c>
      <c r="U41" s="30"/>
      <c r="V41" s="30"/>
      <c r="W41" s="31">
        <f t="shared" si="9"/>
        <v>23</v>
      </c>
      <c r="X41" s="32">
        <f t="shared" si="2"/>
        <v>7</v>
      </c>
      <c r="Y41" s="32">
        <f t="shared" si="3"/>
        <v>7</v>
      </c>
      <c r="Z41" s="32">
        <f t="shared" si="4"/>
        <v>9</v>
      </c>
      <c r="AA41" s="32" t="str">
        <f t="shared" si="10"/>
        <v>0</v>
      </c>
      <c r="AB41" s="33" t="str">
        <f t="shared" si="11"/>
        <v>0</v>
      </c>
      <c r="AC41" s="33">
        <f t="shared" si="7"/>
        <v>3</v>
      </c>
      <c r="AD41" s="34">
        <f t="shared" si="8"/>
        <v>3</v>
      </c>
    </row>
    <row r="42" spans="1:30" ht="15.75" customHeight="1" x14ac:dyDescent="0.35">
      <c r="A42" s="25" t="s">
        <v>91</v>
      </c>
      <c r="B42" s="26" t="s">
        <v>48</v>
      </c>
      <c r="C42" s="27" t="str">
        <f t="shared" si="0"/>
        <v/>
      </c>
      <c r="D42" s="28"/>
      <c r="E42" s="29"/>
      <c r="F42" s="29"/>
      <c r="G42" s="29"/>
      <c r="H42" s="29"/>
      <c r="I42" s="29"/>
      <c r="J42" s="29"/>
      <c r="K42" s="29"/>
      <c r="L42" s="29"/>
      <c r="M42" s="29"/>
      <c r="N42" s="29">
        <v>14</v>
      </c>
      <c r="O42" s="29">
        <v>16</v>
      </c>
      <c r="P42" s="29"/>
      <c r="Q42" s="30"/>
      <c r="R42" s="30"/>
      <c r="S42" s="30"/>
      <c r="T42" s="30">
        <v>14</v>
      </c>
      <c r="U42" s="30"/>
      <c r="V42" s="30">
        <v>8</v>
      </c>
      <c r="W42" s="31">
        <f t="shared" si="9"/>
        <v>52</v>
      </c>
      <c r="X42" s="32">
        <f t="shared" si="2"/>
        <v>8</v>
      </c>
      <c r="Y42" s="32">
        <f t="shared" si="3"/>
        <v>14</v>
      </c>
      <c r="Z42" s="32">
        <f t="shared" si="4"/>
        <v>14</v>
      </c>
      <c r="AA42" s="32">
        <f t="shared" si="10"/>
        <v>16</v>
      </c>
      <c r="AB42" s="33" t="str">
        <f t="shared" si="11"/>
        <v>0</v>
      </c>
      <c r="AC42" s="33">
        <f t="shared" si="7"/>
        <v>3</v>
      </c>
      <c r="AD42" s="34">
        <f t="shared" si="8"/>
        <v>4</v>
      </c>
    </row>
    <row r="43" spans="1:30" ht="15.75" customHeight="1" x14ac:dyDescent="0.35">
      <c r="A43" s="25" t="s">
        <v>92</v>
      </c>
      <c r="B43" s="26" t="s">
        <v>46</v>
      </c>
      <c r="C43" s="27" t="str">
        <f t="shared" si="0"/>
        <v/>
      </c>
      <c r="D43" s="28"/>
      <c r="E43" s="29"/>
      <c r="F43" s="29"/>
      <c r="G43" s="29"/>
      <c r="H43" s="29"/>
      <c r="I43" s="29"/>
      <c r="J43" s="29"/>
      <c r="K43" s="29"/>
      <c r="L43" s="29"/>
      <c r="M43" s="29"/>
      <c r="N43" s="29">
        <v>15</v>
      </c>
      <c r="O43" s="29">
        <v>11</v>
      </c>
      <c r="P43" s="29"/>
      <c r="Q43" s="30"/>
      <c r="R43" s="30"/>
      <c r="S43" s="30"/>
      <c r="T43" s="30"/>
      <c r="U43" s="30"/>
      <c r="V43" s="35"/>
      <c r="W43" s="31">
        <f t="shared" si="9"/>
        <v>26</v>
      </c>
      <c r="X43" s="32">
        <f t="shared" si="2"/>
        <v>11</v>
      </c>
      <c r="Y43" s="32">
        <f t="shared" si="3"/>
        <v>15</v>
      </c>
      <c r="Z43" s="32" t="str">
        <f t="shared" si="4"/>
        <v>0</v>
      </c>
      <c r="AA43" s="32" t="str">
        <f t="shared" si="10"/>
        <v>0</v>
      </c>
      <c r="AB43" s="33" t="str">
        <f t="shared" si="11"/>
        <v>0</v>
      </c>
      <c r="AC43" s="33">
        <f t="shared" si="7"/>
        <v>2</v>
      </c>
      <c r="AD43" s="34">
        <f t="shared" si="8"/>
        <v>2</v>
      </c>
    </row>
    <row r="44" spans="1:30" ht="15.75" customHeight="1" x14ac:dyDescent="0.35">
      <c r="A44" s="25" t="s">
        <v>93</v>
      </c>
      <c r="B44" s="26" t="s">
        <v>44</v>
      </c>
      <c r="C44" s="27" t="str">
        <f t="shared" si="0"/>
        <v>Yes</v>
      </c>
      <c r="D44" s="28"/>
      <c r="E44" s="29"/>
      <c r="F44" s="29"/>
      <c r="G44" s="29"/>
      <c r="H44" s="29"/>
      <c r="I44" s="29"/>
      <c r="J44" s="29"/>
      <c r="K44" s="29"/>
      <c r="L44" s="29"/>
      <c r="M44" s="29"/>
      <c r="N44" s="29">
        <v>19</v>
      </c>
      <c r="O44" s="29">
        <v>23</v>
      </c>
      <c r="P44" s="29"/>
      <c r="Q44" s="30">
        <v>20</v>
      </c>
      <c r="R44" s="30"/>
      <c r="S44" s="30">
        <v>20</v>
      </c>
      <c r="T44" s="30">
        <v>21</v>
      </c>
      <c r="U44" s="30"/>
      <c r="V44" s="35"/>
      <c r="W44" s="36">
        <f t="shared" si="9"/>
        <v>103</v>
      </c>
      <c r="X44" s="37">
        <f t="shared" si="2"/>
        <v>19</v>
      </c>
      <c r="Y44" s="37">
        <f t="shared" si="3"/>
        <v>20</v>
      </c>
      <c r="Z44" s="37">
        <f t="shared" si="4"/>
        <v>20</v>
      </c>
      <c r="AA44" s="37">
        <f t="shared" si="10"/>
        <v>21</v>
      </c>
      <c r="AB44" s="38">
        <f t="shared" si="11"/>
        <v>23</v>
      </c>
      <c r="AC44" s="38">
        <f t="shared" si="7"/>
        <v>5</v>
      </c>
      <c r="AD44" s="39">
        <f t="shared" si="8"/>
        <v>5</v>
      </c>
    </row>
    <row r="45" spans="1:30" ht="15.75" customHeight="1" x14ac:dyDescent="0.35">
      <c r="A45" s="25" t="s">
        <v>94</v>
      </c>
      <c r="B45" s="26" t="s">
        <v>79</v>
      </c>
      <c r="C45" s="27" t="str">
        <f t="shared" si="0"/>
        <v/>
      </c>
      <c r="D45" s="28"/>
      <c r="E45" s="29"/>
      <c r="F45" s="29"/>
      <c r="G45" s="29"/>
      <c r="H45" s="29"/>
      <c r="I45" s="29"/>
      <c r="J45" s="29"/>
      <c r="K45" s="29"/>
      <c r="L45" s="29"/>
      <c r="M45" s="29"/>
      <c r="N45" s="29">
        <v>21</v>
      </c>
      <c r="O45" s="29">
        <v>28</v>
      </c>
      <c r="P45" s="29">
        <v>9</v>
      </c>
      <c r="Q45" s="30"/>
      <c r="R45" s="30"/>
      <c r="S45" s="30"/>
      <c r="T45" s="30"/>
      <c r="U45" s="30"/>
      <c r="V45" s="35"/>
      <c r="W45" s="36">
        <f t="shared" si="9"/>
        <v>58</v>
      </c>
      <c r="X45" s="37">
        <f t="shared" si="2"/>
        <v>9</v>
      </c>
      <c r="Y45" s="37">
        <f t="shared" si="3"/>
        <v>21</v>
      </c>
      <c r="Z45" s="37">
        <f t="shared" si="4"/>
        <v>28</v>
      </c>
      <c r="AA45" s="37" t="str">
        <f t="shared" si="10"/>
        <v>0</v>
      </c>
      <c r="AB45" s="38" t="str">
        <f t="shared" si="11"/>
        <v>0</v>
      </c>
      <c r="AC45" s="38">
        <f t="shared" si="7"/>
        <v>2</v>
      </c>
      <c r="AD45" s="39">
        <f t="shared" si="8"/>
        <v>3</v>
      </c>
    </row>
    <row r="46" spans="1:30" ht="15.75" customHeight="1" x14ac:dyDescent="0.35">
      <c r="A46" s="25" t="s">
        <v>95</v>
      </c>
      <c r="B46" s="26" t="s">
        <v>44</v>
      </c>
      <c r="C46" s="27" t="str">
        <f t="shared" si="0"/>
        <v/>
      </c>
      <c r="D46" s="28"/>
      <c r="E46" s="29"/>
      <c r="F46" s="29"/>
      <c r="G46" s="29"/>
      <c r="H46" s="29"/>
      <c r="I46" s="29"/>
      <c r="J46" s="29"/>
      <c r="K46" s="29"/>
      <c r="L46" s="29"/>
      <c r="M46" s="29"/>
      <c r="N46" s="29">
        <v>25</v>
      </c>
      <c r="O46" s="29"/>
      <c r="P46" s="29"/>
      <c r="Q46" s="30"/>
      <c r="R46" s="30"/>
      <c r="S46" s="30"/>
      <c r="T46" s="30"/>
      <c r="U46" s="30"/>
      <c r="V46" s="35"/>
      <c r="W46" s="36">
        <f t="shared" si="9"/>
        <v>25</v>
      </c>
      <c r="X46" s="37">
        <f t="shared" si="2"/>
        <v>25</v>
      </c>
      <c r="Y46" s="37" t="str">
        <f t="shared" si="3"/>
        <v>0</v>
      </c>
      <c r="Z46" s="37" t="str">
        <f t="shared" si="4"/>
        <v>0</v>
      </c>
      <c r="AA46" s="37" t="str">
        <f t="shared" si="10"/>
        <v>0</v>
      </c>
      <c r="AB46" s="38" t="str">
        <f t="shared" si="11"/>
        <v>0</v>
      </c>
      <c r="AC46" s="38">
        <f t="shared" si="7"/>
        <v>1</v>
      </c>
      <c r="AD46" s="39">
        <f t="shared" si="8"/>
        <v>1</v>
      </c>
    </row>
    <row r="47" spans="1:30" ht="15.75" customHeight="1" x14ac:dyDescent="0.35">
      <c r="A47" s="25" t="s">
        <v>96</v>
      </c>
      <c r="B47" s="26" t="s">
        <v>79</v>
      </c>
      <c r="C47" s="27" t="str">
        <f t="shared" si="0"/>
        <v/>
      </c>
      <c r="D47" s="28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>
        <v>1</v>
      </c>
      <c r="P47" s="29"/>
      <c r="Q47" s="30">
        <v>1</v>
      </c>
      <c r="R47" s="30"/>
      <c r="S47" s="30"/>
      <c r="T47" s="30"/>
      <c r="U47" s="30"/>
      <c r="V47" s="35"/>
      <c r="W47" s="36">
        <f t="shared" si="9"/>
        <v>2</v>
      </c>
      <c r="X47" s="37">
        <f t="shared" si="2"/>
        <v>1</v>
      </c>
      <c r="Y47" s="37">
        <f t="shared" si="3"/>
        <v>1</v>
      </c>
      <c r="Z47" s="37" t="str">
        <f t="shared" si="4"/>
        <v>0</v>
      </c>
      <c r="AA47" s="37" t="str">
        <f t="shared" si="10"/>
        <v>0</v>
      </c>
      <c r="AB47" s="38" t="str">
        <f t="shared" si="11"/>
        <v>0</v>
      </c>
      <c r="AC47" s="38">
        <f t="shared" si="7"/>
        <v>2</v>
      </c>
      <c r="AD47" s="39">
        <f t="shared" si="8"/>
        <v>2</v>
      </c>
    </row>
    <row r="48" spans="1:30" ht="15.75" customHeight="1" x14ac:dyDescent="0.35">
      <c r="A48" s="25" t="s">
        <v>97</v>
      </c>
      <c r="B48" s="26" t="s">
        <v>79</v>
      </c>
      <c r="C48" s="27" t="str">
        <f t="shared" si="0"/>
        <v/>
      </c>
      <c r="D48" s="28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>
        <v>8</v>
      </c>
      <c r="P48" s="29"/>
      <c r="Q48" s="30">
        <v>6</v>
      </c>
      <c r="R48" s="30"/>
      <c r="S48" s="30">
        <v>7</v>
      </c>
      <c r="T48" s="30">
        <v>6</v>
      </c>
      <c r="U48" s="30"/>
      <c r="V48" s="35"/>
      <c r="W48" s="36">
        <f t="shared" si="9"/>
        <v>27</v>
      </c>
      <c r="X48" s="37">
        <f t="shared" si="2"/>
        <v>6</v>
      </c>
      <c r="Y48" s="37">
        <f t="shared" si="3"/>
        <v>6</v>
      </c>
      <c r="Z48" s="37">
        <f t="shared" si="4"/>
        <v>7</v>
      </c>
      <c r="AA48" s="37">
        <f t="shared" si="10"/>
        <v>8</v>
      </c>
      <c r="AB48" s="38" t="str">
        <f t="shared" si="11"/>
        <v>0</v>
      </c>
      <c r="AC48" s="38">
        <f t="shared" si="7"/>
        <v>4</v>
      </c>
      <c r="AD48" s="39">
        <f t="shared" si="8"/>
        <v>4</v>
      </c>
    </row>
    <row r="49" spans="1:30" ht="15.75" customHeight="1" x14ac:dyDescent="0.35">
      <c r="A49" s="25" t="s">
        <v>98</v>
      </c>
      <c r="B49" s="26" t="s">
        <v>60</v>
      </c>
      <c r="C49" s="27" t="str">
        <f t="shared" si="0"/>
        <v>Yes</v>
      </c>
      <c r="D49" s="28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>
        <v>15</v>
      </c>
      <c r="P49" s="29"/>
      <c r="Q49" s="30">
        <v>15</v>
      </c>
      <c r="R49" s="30"/>
      <c r="S49" s="30">
        <v>10</v>
      </c>
      <c r="T49" s="30">
        <v>12</v>
      </c>
      <c r="U49" s="30">
        <v>5</v>
      </c>
      <c r="V49" s="35"/>
      <c r="W49" s="36">
        <f t="shared" si="9"/>
        <v>57</v>
      </c>
      <c r="X49" s="37">
        <f t="shared" si="2"/>
        <v>5</v>
      </c>
      <c r="Y49" s="37">
        <f t="shared" si="3"/>
        <v>10</v>
      </c>
      <c r="Z49" s="37">
        <f t="shared" si="4"/>
        <v>12</v>
      </c>
      <c r="AA49" s="37">
        <f t="shared" si="10"/>
        <v>15</v>
      </c>
      <c r="AB49" s="38">
        <f t="shared" si="11"/>
        <v>15</v>
      </c>
      <c r="AC49" s="38">
        <f t="shared" si="7"/>
        <v>4</v>
      </c>
      <c r="AD49" s="39">
        <f t="shared" si="8"/>
        <v>5</v>
      </c>
    </row>
    <row r="50" spans="1:30" ht="15.75" customHeight="1" x14ac:dyDescent="0.35">
      <c r="A50" s="25" t="s">
        <v>99</v>
      </c>
      <c r="B50" s="26" t="s">
        <v>79</v>
      </c>
      <c r="C50" s="27" t="str">
        <f t="shared" si="0"/>
        <v>Yes</v>
      </c>
      <c r="D50" s="28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>
        <v>19</v>
      </c>
      <c r="P50" s="29">
        <v>3</v>
      </c>
      <c r="Q50" s="30">
        <v>11</v>
      </c>
      <c r="R50" s="30"/>
      <c r="S50" s="30"/>
      <c r="T50" s="30">
        <v>9</v>
      </c>
      <c r="U50" s="30">
        <v>1</v>
      </c>
      <c r="V50" s="35"/>
      <c r="W50" s="36">
        <f t="shared" si="9"/>
        <v>43</v>
      </c>
      <c r="X50" s="37">
        <f t="shared" si="2"/>
        <v>1</v>
      </c>
      <c r="Y50" s="37">
        <f t="shared" si="3"/>
        <v>3</v>
      </c>
      <c r="Z50" s="37">
        <f t="shared" si="4"/>
        <v>9</v>
      </c>
      <c r="AA50" s="37">
        <f t="shared" si="10"/>
        <v>11</v>
      </c>
      <c r="AB50" s="38">
        <f t="shared" si="11"/>
        <v>19</v>
      </c>
      <c r="AC50" s="38">
        <f t="shared" si="7"/>
        <v>3</v>
      </c>
      <c r="AD50" s="39">
        <f t="shared" si="8"/>
        <v>5</v>
      </c>
    </row>
    <row r="51" spans="1:30" ht="15.75" customHeight="1" x14ac:dyDescent="0.35">
      <c r="A51" s="25" t="s">
        <v>100</v>
      </c>
      <c r="B51" s="26" t="s">
        <v>48</v>
      </c>
      <c r="C51" s="27" t="str">
        <f t="shared" si="0"/>
        <v/>
      </c>
      <c r="D51" s="28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>
        <v>24</v>
      </c>
      <c r="P51" s="29"/>
      <c r="Q51" s="30"/>
      <c r="R51" s="30"/>
      <c r="S51" s="30">
        <v>18</v>
      </c>
      <c r="T51" s="30">
        <v>19</v>
      </c>
      <c r="U51" s="30"/>
      <c r="V51" s="35"/>
      <c r="W51" s="36">
        <f t="shared" si="9"/>
        <v>61</v>
      </c>
      <c r="X51" s="37">
        <f t="shared" si="2"/>
        <v>18</v>
      </c>
      <c r="Y51" s="37">
        <f t="shared" si="3"/>
        <v>19</v>
      </c>
      <c r="Z51" s="37">
        <f t="shared" si="4"/>
        <v>24</v>
      </c>
      <c r="AA51" s="37" t="str">
        <f t="shared" si="10"/>
        <v>0</v>
      </c>
      <c r="AB51" s="38" t="str">
        <f t="shared" si="11"/>
        <v>0</v>
      </c>
      <c r="AC51" s="38">
        <f t="shared" si="7"/>
        <v>3</v>
      </c>
      <c r="AD51" s="39">
        <f t="shared" si="8"/>
        <v>3</v>
      </c>
    </row>
    <row r="52" spans="1:30" ht="15.75" customHeight="1" x14ac:dyDescent="0.35">
      <c r="A52" s="25" t="s">
        <v>101</v>
      </c>
      <c r="B52" s="26" t="s">
        <v>79</v>
      </c>
      <c r="C52" s="27" t="str">
        <f t="shared" si="0"/>
        <v/>
      </c>
      <c r="D52" s="28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>
        <v>25</v>
      </c>
      <c r="P52" s="29"/>
      <c r="Q52" s="30"/>
      <c r="R52" s="30"/>
      <c r="S52" s="30"/>
      <c r="T52" s="30"/>
      <c r="U52" s="30"/>
      <c r="V52" s="35"/>
      <c r="W52" s="36">
        <f t="shared" si="9"/>
        <v>25</v>
      </c>
      <c r="X52" s="37">
        <f t="shared" si="2"/>
        <v>25</v>
      </c>
      <c r="Y52" s="37" t="str">
        <f t="shared" si="3"/>
        <v>0</v>
      </c>
      <c r="Z52" s="37" t="str">
        <f t="shared" si="4"/>
        <v>0</v>
      </c>
      <c r="AA52" s="37" t="str">
        <f t="shared" si="10"/>
        <v>0</v>
      </c>
      <c r="AB52" s="38" t="str">
        <f t="shared" si="11"/>
        <v>0</v>
      </c>
      <c r="AC52" s="38">
        <f t="shared" si="7"/>
        <v>1</v>
      </c>
      <c r="AD52" s="39">
        <f t="shared" si="8"/>
        <v>1</v>
      </c>
    </row>
    <row r="53" spans="1:30" ht="15.75" customHeight="1" x14ac:dyDescent="0.35">
      <c r="A53" s="25" t="s">
        <v>102</v>
      </c>
      <c r="B53" s="26" t="s">
        <v>58</v>
      </c>
      <c r="C53" s="27" t="str">
        <f t="shared" si="0"/>
        <v/>
      </c>
      <c r="D53" s="28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>
        <v>26</v>
      </c>
      <c r="P53" s="29"/>
      <c r="Q53" s="30"/>
      <c r="R53" s="30"/>
      <c r="S53" s="30"/>
      <c r="T53" s="30"/>
      <c r="U53" s="30"/>
      <c r="V53" s="35"/>
      <c r="W53" s="36">
        <f t="shared" si="9"/>
        <v>26</v>
      </c>
      <c r="X53" s="37">
        <f t="shared" si="2"/>
        <v>26</v>
      </c>
      <c r="Y53" s="37" t="str">
        <f t="shared" si="3"/>
        <v>0</v>
      </c>
      <c r="Z53" s="37" t="str">
        <f t="shared" si="4"/>
        <v>0</v>
      </c>
      <c r="AA53" s="37" t="str">
        <f t="shared" si="10"/>
        <v>0</v>
      </c>
      <c r="AB53" s="38" t="str">
        <f t="shared" si="11"/>
        <v>0</v>
      </c>
      <c r="AC53" s="38">
        <f t="shared" si="7"/>
        <v>1</v>
      </c>
      <c r="AD53" s="39">
        <f t="shared" si="8"/>
        <v>1</v>
      </c>
    </row>
    <row r="54" spans="1:30" ht="15.75" customHeight="1" x14ac:dyDescent="0.35">
      <c r="A54" s="25" t="s">
        <v>103</v>
      </c>
      <c r="B54" s="26" t="s">
        <v>50</v>
      </c>
      <c r="C54" s="27" t="str">
        <f t="shared" si="0"/>
        <v/>
      </c>
      <c r="D54" s="28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>
        <v>29</v>
      </c>
      <c r="P54" s="29"/>
      <c r="Q54" s="30"/>
      <c r="R54" s="30"/>
      <c r="S54" s="30"/>
      <c r="T54" s="30"/>
      <c r="U54" s="30"/>
      <c r="V54" s="35"/>
      <c r="W54" s="36">
        <f t="shared" si="9"/>
        <v>29</v>
      </c>
      <c r="X54" s="37">
        <f t="shared" si="2"/>
        <v>29</v>
      </c>
      <c r="Y54" s="37" t="str">
        <f t="shared" si="3"/>
        <v>0</v>
      </c>
      <c r="Z54" s="37" t="str">
        <f t="shared" si="4"/>
        <v>0</v>
      </c>
      <c r="AA54" s="37" t="str">
        <f t="shared" si="10"/>
        <v>0</v>
      </c>
      <c r="AB54" s="38" t="str">
        <f t="shared" si="11"/>
        <v>0</v>
      </c>
      <c r="AC54" s="38">
        <f t="shared" si="7"/>
        <v>1</v>
      </c>
      <c r="AD54" s="39">
        <f t="shared" si="8"/>
        <v>1</v>
      </c>
    </row>
    <row r="55" spans="1:30" ht="15.75" customHeight="1" x14ac:dyDescent="0.35">
      <c r="A55" s="25" t="s">
        <v>104</v>
      </c>
      <c r="B55" s="26" t="s">
        <v>60</v>
      </c>
      <c r="C55" s="27" t="str">
        <f t="shared" si="0"/>
        <v/>
      </c>
      <c r="D55" s="28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>
        <v>35</v>
      </c>
      <c r="P55" s="29"/>
      <c r="Q55" s="30"/>
      <c r="R55" s="30"/>
      <c r="S55" s="30"/>
      <c r="T55" s="30"/>
      <c r="U55" s="30"/>
      <c r="V55" s="35"/>
      <c r="W55" s="36">
        <f t="shared" si="9"/>
        <v>35</v>
      </c>
      <c r="X55" s="37">
        <f t="shared" si="2"/>
        <v>35</v>
      </c>
      <c r="Y55" s="37" t="str">
        <f t="shared" si="3"/>
        <v>0</v>
      </c>
      <c r="Z55" s="37" t="str">
        <f t="shared" si="4"/>
        <v>0</v>
      </c>
      <c r="AA55" s="37" t="str">
        <f t="shared" si="10"/>
        <v>0</v>
      </c>
      <c r="AB55" s="38" t="str">
        <f t="shared" si="11"/>
        <v>0</v>
      </c>
      <c r="AC55" s="38">
        <f t="shared" si="7"/>
        <v>1</v>
      </c>
      <c r="AD55" s="39">
        <f t="shared" si="8"/>
        <v>1</v>
      </c>
    </row>
    <row r="56" spans="1:30" ht="15.75" customHeight="1" x14ac:dyDescent="0.35">
      <c r="A56" s="25" t="s">
        <v>105</v>
      </c>
      <c r="B56" s="26" t="s">
        <v>44</v>
      </c>
      <c r="C56" s="27" t="str">
        <f t="shared" si="0"/>
        <v/>
      </c>
      <c r="D56" s="28"/>
      <c r="E56" s="29"/>
      <c r="F56" s="29"/>
      <c r="G56" s="29"/>
      <c r="H56" s="29"/>
      <c r="I56" s="29"/>
      <c r="J56" s="29"/>
      <c r="K56" s="29"/>
      <c r="L56" s="29"/>
      <c r="M56" s="29"/>
      <c r="N56" s="29"/>
      <c r="O56" s="29">
        <v>36</v>
      </c>
      <c r="P56" s="29"/>
      <c r="Q56" s="30"/>
      <c r="R56" s="30"/>
      <c r="S56" s="30"/>
      <c r="T56" s="30">
        <v>23</v>
      </c>
      <c r="U56" s="30"/>
      <c r="V56" s="35"/>
      <c r="W56" s="36">
        <f t="shared" si="9"/>
        <v>59</v>
      </c>
      <c r="X56" s="37">
        <f t="shared" si="2"/>
        <v>23</v>
      </c>
      <c r="Y56" s="37">
        <f t="shared" si="3"/>
        <v>36</v>
      </c>
      <c r="Z56" s="37" t="str">
        <f t="shared" si="4"/>
        <v>0</v>
      </c>
      <c r="AA56" s="37" t="str">
        <f t="shared" si="10"/>
        <v>0</v>
      </c>
      <c r="AB56" s="38" t="str">
        <f t="shared" si="11"/>
        <v>0</v>
      </c>
      <c r="AC56" s="38">
        <f t="shared" si="7"/>
        <v>2</v>
      </c>
      <c r="AD56" s="39">
        <f t="shared" si="8"/>
        <v>2</v>
      </c>
    </row>
    <row r="57" spans="1:30" ht="15.75" customHeight="1" x14ac:dyDescent="0.35">
      <c r="A57" s="25" t="s">
        <v>106</v>
      </c>
      <c r="B57" s="26" t="s">
        <v>79</v>
      </c>
      <c r="C57" s="27" t="str">
        <f t="shared" si="0"/>
        <v/>
      </c>
      <c r="D57" s="28"/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30"/>
      <c r="R57" s="30"/>
      <c r="S57" s="30">
        <v>2</v>
      </c>
      <c r="T57" s="30">
        <v>3</v>
      </c>
      <c r="U57" s="30"/>
      <c r="V57" s="35"/>
      <c r="W57" s="36">
        <f t="shared" si="9"/>
        <v>5</v>
      </c>
      <c r="X57" s="37">
        <f t="shared" si="2"/>
        <v>2</v>
      </c>
      <c r="Y57" s="37">
        <f t="shared" si="3"/>
        <v>3</v>
      </c>
      <c r="Z57" s="37" t="str">
        <f t="shared" si="4"/>
        <v>0</v>
      </c>
      <c r="AA57" s="37" t="str">
        <f t="shared" si="10"/>
        <v>0</v>
      </c>
      <c r="AB57" s="38" t="str">
        <f t="shared" si="11"/>
        <v>0</v>
      </c>
      <c r="AC57" s="38">
        <f t="shared" si="7"/>
        <v>2</v>
      </c>
      <c r="AD57" s="39">
        <f t="shared" si="8"/>
        <v>2</v>
      </c>
    </row>
    <row r="58" spans="1:30" ht="15.75" customHeight="1" x14ac:dyDescent="0.35">
      <c r="A58" s="25" t="s">
        <v>107</v>
      </c>
      <c r="B58" s="26" t="s">
        <v>79</v>
      </c>
      <c r="C58" s="27" t="str">
        <f t="shared" si="0"/>
        <v/>
      </c>
      <c r="D58" s="28"/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30"/>
      <c r="R58" s="30"/>
      <c r="S58" s="30">
        <v>13</v>
      </c>
      <c r="T58" s="30">
        <v>8</v>
      </c>
      <c r="U58" s="30"/>
      <c r="V58" s="35">
        <v>2</v>
      </c>
      <c r="W58" s="36">
        <f t="shared" si="9"/>
        <v>23</v>
      </c>
      <c r="X58" s="37">
        <f t="shared" si="2"/>
        <v>2</v>
      </c>
      <c r="Y58" s="37">
        <f t="shared" si="3"/>
        <v>8</v>
      </c>
      <c r="Z58" s="37">
        <f t="shared" si="4"/>
        <v>13</v>
      </c>
      <c r="AA58" s="37" t="str">
        <f t="shared" si="10"/>
        <v>0</v>
      </c>
      <c r="AB58" s="38" t="str">
        <f t="shared" si="11"/>
        <v>0</v>
      </c>
      <c r="AC58" s="38">
        <f t="shared" si="7"/>
        <v>2</v>
      </c>
      <c r="AD58" s="39">
        <f t="shared" si="8"/>
        <v>3</v>
      </c>
    </row>
    <row r="59" spans="1:30" ht="15.75" customHeight="1" x14ac:dyDescent="0.35">
      <c r="A59" s="25"/>
      <c r="B59" s="26"/>
      <c r="C59" s="27" t="str">
        <f t="shared" si="0"/>
        <v/>
      </c>
      <c r="D59" s="28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30"/>
      <c r="R59" s="30"/>
      <c r="S59" s="30"/>
      <c r="T59" s="30"/>
      <c r="U59" s="30"/>
      <c r="V59" s="35"/>
      <c r="W59" s="36" t="e">
        <f t="shared" si="9"/>
        <v>#NUM!</v>
      </c>
      <c r="X59" s="37" t="e">
        <f t="shared" si="2"/>
        <v>#NUM!</v>
      </c>
      <c r="Y59" s="37" t="str">
        <f t="shared" si="3"/>
        <v>0</v>
      </c>
      <c r="Z59" s="37" t="str">
        <f t="shared" si="4"/>
        <v>0</v>
      </c>
      <c r="AA59" s="37" t="str">
        <f t="shared" si="10"/>
        <v>0</v>
      </c>
      <c r="AB59" s="38" t="str">
        <f t="shared" si="11"/>
        <v>0</v>
      </c>
      <c r="AC59" s="38">
        <f t="shared" si="7"/>
        <v>0</v>
      </c>
      <c r="AD59" s="39">
        <f t="shared" si="8"/>
        <v>0</v>
      </c>
    </row>
    <row r="60" spans="1:30" ht="15.75" customHeight="1" x14ac:dyDescent="0.35">
      <c r="A60" s="25"/>
      <c r="B60" s="26"/>
      <c r="C60" s="27" t="str">
        <f t="shared" si="0"/>
        <v/>
      </c>
      <c r="D60" s="28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30"/>
      <c r="R60" s="30"/>
      <c r="S60" s="30"/>
      <c r="T60" s="30"/>
      <c r="U60" s="30"/>
      <c r="V60" s="35"/>
      <c r="W60" s="36" t="e">
        <f t="shared" si="9"/>
        <v>#NUM!</v>
      </c>
      <c r="X60" s="37" t="e">
        <f t="shared" si="2"/>
        <v>#NUM!</v>
      </c>
      <c r="Y60" s="37" t="str">
        <f t="shared" si="3"/>
        <v>0</v>
      </c>
      <c r="Z60" s="37" t="str">
        <f t="shared" si="4"/>
        <v>0</v>
      </c>
      <c r="AA60" s="37" t="str">
        <f t="shared" si="10"/>
        <v>0</v>
      </c>
      <c r="AB60" s="38" t="str">
        <f t="shared" si="11"/>
        <v>0</v>
      </c>
      <c r="AC60" s="38">
        <f t="shared" si="7"/>
        <v>0</v>
      </c>
      <c r="AD60" s="39">
        <f t="shared" si="8"/>
        <v>0</v>
      </c>
    </row>
    <row r="61" spans="1:30" ht="15.75" customHeight="1" x14ac:dyDescent="0.35">
      <c r="A61" s="25"/>
      <c r="B61" s="26"/>
      <c r="C61" s="27" t="str">
        <f t="shared" si="0"/>
        <v/>
      </c>
      <c r="D61" s="28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30"/>
      <c r="R61" s="30"/>
      <c r="S61" s="30"/>
      <c r="T61" s="30"/>
      <c r="U61" s="30"/>
      <c r="V61" s="35"/>
      <c r="W61" s="36" t="e">
        <f t="shared" si="9"/>
        <v>#NUM!</v>
      </c>
      <c r="X61" s="37" t="e">
        <f t="shared" si="2"/>
        <v>#NUM!</v>
      </c>
      <c r="Y61" s="37" t="str">
        <f t="shared" si="3"/>
        <v>0</v>
      </c>
      <c r="Z61" s="37" t="str">
        <f t="shared" si="4"/>
        <v>0</v>
      </c>
      <c r="AA61" s="37" t="str">
        <f t="shared" si="10"/>
        <v>0</v>
      </c>
      <c r="AB61" s="38" t="str">
        <f t="shared" si="11"/>
        <v>0</v>
      </c>
      <c r="AC61" s="38">
        <f t="shared" si="7"/>
        <v>0</v>
      </c>
      <c r="AD61" s="39">
        <f t="shared" si="8"/>
        <v>0</v>
      </c>
    </row>
    <row r="62" spans="1:30" ht="15.75" customHeight="1" x14ac:dyDescent="0.35">
      <c r="A62" s="25"/>
      <c r="B62" s="26"/>
      <c r="C62" s="27" t="str">
        <f t="shared" si="0"/>
        <v/>
      </c>
      <c r="D62" s="28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30"/>
      <c r="R62" s="30"/>
      <c r="S62" s="30"/>
      <c r="T62" s="30"/>
      <c r="U62" s="30"/>
      <c r="V62" s="35"/>
      <c r="W62" s="36" t="e">
        <f t="shared" si="9"/>
        <v>#NUM!</v>
      </c>
      <c r="X62" s="37" t="e">
        <f t="shared" si="2"/>
        <v>#NUM!</v>
      </c>
      <c r="Y62" s="37" t="str">
        <f t="shared" si="3"/>
        <v>0</v>
      </c>
      <c r="Z62" s="37" t="str">
        <f t="shared" si="4"/>
        <v>0</v>
      </c>
      <c r="AA62" s="37" t="str">
        <f t="shared" si="10"/>
        <v>0</v>
      </c>
      <c r="AB62" s="38" t="str">
        <f t="shared" si="11"/>
        <v>0</v>
      </c>
      <c r="AC62" s="38">
        <f t="shared" si="7"/>
        <v>0</v>
      </c>
      <c r="AD62" s="39">
        <f t="shared" si="8"/>
        <v>0</v>
      </c>
    </row>
    <row r="63" spans="1:30" ht="15.75" customHeight="1" x14ac:dyDescent="0.35">
      <c r="A63" s="25"/>
      <c r="B63" s="26"/>
      <c r="C63" s="27" t="str">
        <f t="shared" si="0"/>
        <v/>
      </c>
      <c r="D63" s="28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30"/>
      <c r="R63" s="30"/>
      <c r="S63" s="30"/>
      <c r="T63" s="30"/>
      <c r="U63" s="30"/>
      <c r="V63" s="35"/>
      <c r="W63" s="36" t="e">
        <f t="shared" si="9"/>
        <v>#NUM!</v>
      </c>
      <c r="X63" s="37" t="e">
        <f t="shared" si="2"/>
        <v>#NUM!</v>
      </c>
      <c r="Y63" s="37" t="str">
        <f t="shared" si="3"/>
        <v>0</v>
      </c>
      <c r="Z63" s="37" t="str">
        <f t="shared" si="4"/>
        <v>0</v>
      </c>
      <c r="AA63" s="37" t="str">
        <f t="shared" si="10"/>
        <v>0</v>
      </c>
      <c r="AB63" s="38" t="str">
        <f t="shared" si="11"/>
        <v>0</v>
      </c>
      <c r="AC63" s="38">
        <f t="shared" si="7"/>
        <v>0</v>
      </c>
      <c r="AD63" s="39">
        <f t="shared" si="8"/>
        <v>0</v>
      </c>
    </row>
    <row r="64" spans="1:30" ht="15.75" customHeight="1" x14ac:dyDescent="0.35">
      <c r="A64" s="25"/>
      <c r="B64" s="26"/>
      <c r="C64" s="27" t="str">
        <f t="shared" si="0"/>
        <v/>
      </c>
      <c r="D64" s="28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30"/>
      <c r="R64" s="30"/>
      <c r="S64" s="30"/>
      <c r="T64" s="30"/>
      <c r="U64" s="30"/>
      <c r="V64" s="35"/>
      <c r="W64" s="36" t="e">
        <f t="shared" si="9"/>
        <v>#NUM!</v>
      </c>
      <c r="X64" s="37" t="e">
        <f t="shared" si="2"/>
        <v>#NUM!</v>
      </c>
      <c r="Y64" s="37" t="str">
        <f t="shared" si="3"/>
        <v>0</v>
      </c>
      <c r="Z64" s="37" t="str">
        <f t="shared" si="4"/>
        <v>0</v>
      </c>
      <c r="AA64" s="37" t="str">
        <f t="shared" si="10"/>
        <v>0</v>
      </c>
      <c r="AB64" s="38" t="str">
        <f t="shared" si="11"/>
        <v>0</v>
      </c>
      <c r="AC64" s="38">
        <f t="shared" si="7"/>
        <v>0</v>
      </c>
      <c r="AD64" s="39">
        <f t="shared" si="8"/>
        <v>0</v>
      </c>
    </row>
    <row r="65" spans="1:30" ht="15.75" customHeight="1" x14ac:dyDescent="0.35">
      <c r="A65" s="25"/>
      <c r="B65" s="26"/>
      <c r="C65" s="27" t="str">
        <f t="shared" si="0"/>
        <v/>
      </c>
      <c r="D65" s="28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29"/>
      <c r="Q65" s="30"/>
      <c r="R65" s="30"/>
      <c r="S65" s="30"/>
      <c r="T65" s="30"/>
      <c r="U65" s="30"/>
      <c r="V65" s="35"/>
      <c r="W65" s="36" t="e">
        <f t="shared" si="9"/>
        <v>#NUM!</v>
      </c>
      <c r="X65" s="37" t="e">
        <f t="shared" si="2"/>
        <v>#NUM!</v>
      </c>
      <c r="Y65" s="37" t="str">
        <f t="shared" si="3"/>
        <v>0</v>
      </c>
      <c r="Z65" s="37" t="str">
        <f t="shared" si="4"/>
        <v>0</v>
      </c>
      <c r="AA65" s="37" t="str">
        <f t="shared" si="10"/>
        <v>0</v>
      </c>
      <c r="AB65" s="38" t="str">
        <f t="shared" si="11"/>
        <v>0</v>
      </c>
      <c r="AC65" s="38">
        <f t="shared" si="7"/>
        <v>0</v>
      </c>
      <c r="AD65" s="39">
        <f t="shared" si="8"/>
        <v>0</v>
      </c>
    </row>
    <row r="66" spans="1:30" ht="15.75" customHeight="1" x14ac:dyDescent="0.35">
      <c r="A66" s="25"/>
      <c r="B66" s="26"/>
      <c r="C66" s="27" t="str">
        <f t="shared" si="0"/>
        <v/>
      </c>
      <c r="D66" s="28"/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30"/>
      <c r="R66" s="30"/>
      <c r="S66" s="30"/>
      <c r="T66" s="30"/>
      <c r="U66" s="30"/>
      <c r="V66" s="35"/>
      <c r="W66" s="36" t="e">
        <f t="shared" si="9"/>
        <v>#NUM!</v>
      </c>
      <c r="X66" s="37" t="e">
        <f t="shared" si="2"/>
        <v>#NUM!</v>
      </c>
      <c r="Y66" s="37" t="str">
        <f t="shared" si="3"/>
        <v>0</v>
      </c>
      <c r="Z66" s="37" t="str">
        <f t="shared" si="4"/>
        <v>0</v>
      </c>
      <c r="AA66" s="37" t="str">
        <f t="shared" si="10"/>
        <v>0</v>
      </c>
      <c r="AB66" s="38" t="str">
        <f t="shared" si="11"/>
        <v>0</v>
      </c>
      <c r="AC66" s="38">
        <f t="shared" si="7"/>
        <v>0</v>
      </c>
      <c r="AD66" s="39">
        <f t="shared" si="8"/>
        <v>0</v>
      </c>
    </row>
    <row r="67" spans="1:30" ht="15.75" customHeight="1" x14ac:dyDescent="0.35">
      <c r="A67" s="25"/>
      <c r="B67" s="26"/>
      <c r="C67" s="27" t="str">
        <f t="shared" si="0"/>
        <v/>
      </c>
      <c r="D67" s="28"/>
      <c r="E67" s="29"/>
      <c r="F67" s="29"/>
      <c r="G67" s="29"/>
      <c r="H67" s="29"/>
      <c r="I67" s="29"/>
      <c r="J67" s="29"/>
      <c r="K67" s="29"/>
      <c r="L67" s="29"/>
      <c r="M67" s="29"/>
      <c r="N67" s="29"/>
      <c r="O67" s="29"/>
      <c r="P67" s="29"/>
      <c r="Q67" s="30"/>
      <c r="R67" s="30"/>
      <c r="S67" s="30"/>
      <c r="T67" s="30"/>
      <c r="U67" s="30"/>
      <c r="V67" s="35"/>
      <c r="W67" s="36" t="e">
        <f t="shared" ref="W67:W72" si="12">SUM(X67:AB67)</f>
        <v>#NUM!</v>
      </c>
      <c r="X67" s="37" t="e">
        <f t="shared" ref="X67:X72" si="13">SMALL(D67:V67,1)</f>
        <v>#NUM!</v>
      </c>
      <c r="Y67" s="37" t="str">
        <f t="shared" ref="Y67:Y72" si="14">IF(COUNT(D67:V67)&lt;2,"0",SMALL(D67:V67,2))</f>
        <v>0</v>
      </c>
      <c r="Z67" s="37" t="str">
        <f t="shared" ref="Z67:Z72" si="15">IF(COUNT(D67:V67)&lt;3,"0",SMALL(D67:V67,3))</f>
        <v>0</v>
      </c>
      <c r="AA67" s="37" t="str">
        <f t="shared" ref="AA67:AA72" si="16">IF(COUNT(D67:V67)&lt;4,"0",SMALL(D67:V67,4))</f>
        <v>0</v>
      </c>
      <c r="AB67" s="38" t="str">
        <f t="shared" ref="AB67:AB72" si="17">IF(COUNT(D67:V67)&lt;5,"0",SMALL(D67:V67,5))</f>
        <v>0</v>
      </c>
      <c r="AC67" s="38">
        <f t="shared" si="7"/>
        <v>0</v>
      </c>
      <c r="AD67" s="39">
        <f t="shared" si="8"/>
        <v>0</v>
      </c>
    </row>
    <row r="68" spans="1:30" ht="15.75" customHeight="1" x14ac:dyDescent="0.35">
      <c r="A68" s="25"/>
      <c r="B68" s="26"/>
      <c r="C68" s="27" t="str">
        <f t="shared" si="0"/>
        <v/>
      </c>
      <c r="D68" s="28"/>
      <c r="E68" s="29"/>
      <c r="F68" s="29"/>
      <c r="G68" s="29"/>
      <c r="H68" s="29"/>
      <c r="I68" s="29"/>
      <c r="J68" s="29"/>
      <c r="K68" s="29"/>
      <c r="L68" s="29"/>
      <c r="M68" s="29"/>
      <c r="N68" s="29"/>
      <c r="O68" s="29"/>
      <c r="P68" s="29"/>
      <c r="Q68" s="30"/>
      <c r="R68" s="30"/>
      <c r="S68" s="30"/>
      <c r="T68" s="30"/>
      <c r="U68" s="30"/>
      <c r="V68" s="35"/>
      <c r="W68" s="36" t="e">
        <f t="shared" si="12"/>
        <v>#NUM!</v>
      </c>
      <c r="X68" s="37" t="e">
        <f t="shared" si="13"/>
        <v>#NUM!</v>
      </c>
      <c r="Y68" s="37" t="str">
        <f t="shared" si="14"/>
        <v>0</v>
      </c>
      <c r="Z68" s="37" t="str">
        <f t="shared" si="15"/>
        <v>0</v>
      </c>
      <c r="AA68" s="37" t="str">
        <f t="shared" si="16"/>
        <v>0</v>
      </c>
      <c r="AB68" s="38" t="str">
        <f t="shared" si="17"/>
        <v>0</v>
      </c>
      <c r="AC68" s="38">
        <f t="shared" si="7"/>
        <v>0</v>
      </c>
      <c r="AD68" s="39">
        <f t="shared" si="8"/>
        <v>0</v>
      </c>
    </row>
    <row r="69" spans="1:30" ht="15.75" customHeight="1" x14ac:dyDescent="0.35">
      <c r="A69" s="25"/>
      <c r="B69" s="26"/>
      <c r="C69" s="27" t="str">
        <f t="shared" si="0"/>
        <v/>
      </c>
      <c r="D69" s="28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30"/>
      <c r="R69" s="30"/>
      <c r="S69" s="30"/>
      <c r="T69" s="30"/>
      <c r="U69" s="30"/>
      <c r="V69" s="35"/>
      <c r="W69" s="36" t="e">
        <f t="shared" si="12"/>
        <v>#NUM!</v>
      </c>
      <c r="X69" s="37" t="e">
        <f t="shared" si="13"/>
        <v>#NUM!</v>
      </c>
      <c r="Y69" s="37" t="str">
        <f t="shared" si="14"/>
        <v>0</v>
      </c>
      <c r="Z69" s="37" t="str">
        <f t="shared" si="15"/>
        <v>0</v>
      </c>
      <c r="AA69" s="37" t="str">
        <f t="shared" si="16"/>
        <v>0</v>
      </c>
      <c r="AB69" s="38" t="str">
        <f t="shared" si="17"/>
        <v>0</v>
      </c>
      <c r="AC69" s="38">
        <f t="shared" si="7"/>
        <v>0</v>
      </c>
      <c r="AD69" s="39">
        <f t="shared" si="8"/>
        <v>0</v>
      </c>
    </row>
    <row r="70" spans="1:30" ht="15.75" customHeight="1" x14ac:dyDescent="0.35">
      <c r="A70" s="25"/>
      <c r="B70" s="26"/>
      <c r="C70" s="27" t="str">
        <f t="shared" si="0"/>
        <v/>
      </c>
      <c r="D70" s="28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30"/>
      <c r="R70" s="30"/>
      <c r="S70" s="30"/>
      <c r="T70" s="30"/>
      <c r="U70" s="30"/>
      <c r="V70" s="35"/>
      <c r="W70" s="36" t="e">
        <f t="shared" si="12"/>
        <v>#NUM!</v>
      </c>
      <c r="X70" s="37" t="e">
        <f t="shared" si="13"/>
        <v>#NUM!</v>
      </c>
      <c r="Y70" s="37" t="str">
        <f t="shared" si="14"/>
        <v>0</v>
      </c>
      <c r="Z70" s="37" t="str">
        <f t="shared" si="15"/>
        <v>0</v>
      </c>
      <c r="AA70" s="37" t="str">
        <f t="shared" si="16"/>
        <v>0</v>
      </c>
      <c r="AB70" s="38" t="str">
        <f t="shared" si="17"/>
        <v>0</v>
      </c>
      <c r="AC70" s="38">
        <f t="shared" si="7"/>
        <v>0</v>
      </c>
      <c r="AD70" s="39">
        <f t="shared" si="8"/>
        <v>0</v>
      </c>
    </row>
    <row r="71" spans="1:30" ht="15.75" customHeight="1" x14ac:dyDescent="0.35">
      <c r="A71" s="25"/>
      <c r="B71" s="26"/>
      <c r="C71" s="27" t="str">
        <f t="shared" si="0"/>
        <v/>
      </c>
      <c r="D71" s="28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30"/>
      <c r="R71" s="30"/>
      <c r="S71" s="30"/>
      <c r="T71" s="30"/>
      <c r="U71" s="30"/>
      <c r="V71" s="35"/>
      <c r="W71" s="36" t="e">
        <f t="shared" si="12"/>
        <v>#NUM!</v>
      </c>
      <c r="X71" s="37" t="e">
        <f t="shared" si="13"/>
        <v>#NUM!</v>
      </c>
      <c r="Y71" s="37" t="str">
        <f t="shared" si="14"/>
        <v>0</v>
      </c>
      <c r="Z71" s="37" t="str">
        <f t="shared" si="15"/>
        <v>0</v>
      </c>
      <c r="AA71" s="37" t="str">
        <f t="shared" si="16"/>
        <v>0</v>
      </c>
      <c r="AB71" s="38" t="str">
        <f t="shared" si="17"/>
        <v>0</v>
      </c>
      <c r="AC71" s="38">
        <f t="shared" si="7"/>
        <v>0</v>
      </c>
      <c r="AD71" s="39">
        <f t="shared" si="8"/>
        <v>0</v>
      </c>
    </row>
    <row r="72" spans="1:30" ht="15.75" customHeight="1" x14ac:dyDescent="0.35">
      <c r="A72" s="25"/>
      <c r="B72" s="26"/>
      <c r="C72" s="27" t="str">
        <f t="shared" si="0"/>
        <v/>
      </c>
      <c r="D72" s="28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30"/>
      <c r="R72" s="30"/>
      <c r="S72" s="30"/>
      <c r="T72" s="30"/>
      <c r="U72" s="30"/>
      <c r="V72" s="35"/>
      <c r="W72" s="36" t="e">
        <f t="shared" si="12"/>
        <v>#NUM!</v>
      </c>
      <c r="X72" s="37" t="e">
        <f t="shared" si="13"/>
        <v>#NUM!</v>
      </c>
      <c r="Y72" s="37" t="str">
        <f t="shared" si="14"/>
        <v>0</v>
      </c>
      <c r="Z72" s="37" t="str">
        <f t="shared" si="15"/>
        <v>0</v>
      </c>
      <c r="AA72" s="37" t="str">
        <f t="shared" si="16"/>
        <v>0</v>
      </c>
      <c r="AB72" s="38" t="str">
        <f t="shared" si="17"/>
        <v>0</v>
      </c>
      <c r="AC72" s="38">
        <f t="shared" si="7"/>
        <v>0</v>
      </c>
      <c r="AD72" s="39">
        <f t="shared" si="8"/>
        <v>0</v>
      </c>
    </row>
    <row r="73" spans="1:30" ht="15.75" customHeight="1" x14ac:dyDescent="0.35">
      <c r="A73" s="40"/>
      <c r="B73" s="40"/>
      <c r="C73" s="41"/>
      <c r="D73" s="42"/>
      <c r="E73" s="42"/>
      <c r="F73" s="42"/>
      <c r="G73" s="42"/>
      <c r="H73" s="42"/>
      <c r="I73" s="43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4"/>
      <c r="W73" s="41"/>
      <c r="AD73" s="45"/>
    </row>
    <row r="74" spans="1:30" ht="15.75" customHeight="1" x14ac:dyDescent="0.35">
      <c r="A74" s="40"/>
      <c r="B74" s="40"/>
      <c r="C74" s="41"/>
      <c r="D74" s="42"/>
      <c r="E74" s="42"/>
      <c r="F74" s="42"/>
      <c r="G74" s="42"/>
      <c r="H74" s="42"/>
      <c r="I74" s="43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4"/>
      <c r="W74" s="41"/>
      <c r="AD74" s="45"/>
    </row>
    <row r="75" spans="1:30" ht="15.75" customHeight="1" x14ac:dyDescent="0.35">
      <c r="A75" s="40"/>
      <c r="B75" s="40"/>
      <c r="C75" s="41"/>
      <c r="D75" s="42"/>
      <c r="E75" s="42"/>
      <c r="F75" s="42"/>
      <c r="G75" s="42"/>
      <c r="H75" s="42"/>
      <c r="I75" s="43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4"/>
      <c r="W75" s="41"/>
      <c r="AD75" s="45"/>
    </row>
    <row r="76" spans="1:30" ht="15.75" customHeight="1" x14ac:dyDescent="0.35">
      <c r="A76" s="40"/>
      <c r="B76" s="40"/>
      <c r="C76" s="41"/>
      <c r="D76" s="42"/>
      <c r="E76" s="42"/>
      <c r="F76" s="42"/>
      <c r="G76" s="42"/>
      <c r="H76" s="42"/>
      <c r="I76" s="43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4"/>
      <c r="W76" s="41"/>
      <c r="AD76" s="45"/>
    </row>
    <row r="77" spans="1:30" ht="15.75" customHeight="1" x14ac:dyDescent="0.35">
      <c r="B77" s="46"/>
      <c r="D77" s="43"/>
      <c r="E77" s="43"/>
      <c r="F77" s="43"/>
      <c r="G77" s="43"/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7"/>
      <c r="W77" s="48"/>
      <c r="AD77" s="45"/>
    </row>
    <row r="78" spans="1:30" ht="15.75" customHeight="1" x14ac:dyDescent="0.35">
      <c r="B78" s="46"/>
      <c r="D78" s="43"/>
      <c r="E78" s="43"/>
      <c r="F78" s="43"/>
      <c r="G78" s="43"/>
      <c r="H78" s="43"/>
      <c r="I78" s="43"/>
      <c r="J78" s="43"/>
      <c r="K78" s="43"/>
      <c r="L78" s="43"/>
      <c r="M78" s="43"/>
      <c r="N78" s="43"/>
      <c r="O78" s="43"/>
      <c r="P78" s="43"/>
      <c r="Q78" s="43"/>
      <c r="R78" s="43"/>
      <c r="S78" s="43"/>
      <c r="T78" s="43"/>
      <c r="U78" s="43"/>
      <c r="V78" s="47"/>
      <c r="W78" s="48"/>
      <c r="AD78" s="45"/>
    </row>
    <row r="79" spans="1:30" ht="15.75" customHeight="1" x14ac:dyDescent="0.35">
      <c r="B79" s="46"/>
      <c r="D79" s="43"/>
      <c r="E79" s="43"/>
      <c r="F79" s="43"/>
      <c r="G79" s="43"/>
      <c r="H79" s="43"/>
      <c r="I79" s="43"/>
      <c r="J79" s="43"/>
      <c r="K79" s="43"/>
      <c r="L79" s="43"/>
      <c r="M79" s="43"/>
      <c r="N79" s="43"/>
      <c r="O79" s="43"/>
      <c r="P79" s="43"/>
      <c r="Q79" s="43"/>
      <c r="R79" s="43"/>
      <c r="S79" s="43"/>
      <c r="T79" s="43"/>
      <c r="U79" s="43"/>
      <c r="V79" s="47"/>
      <c r="W79" s="48"/>
      <c r="AD79" s="45"/>
    </row>
    <row r="80" spans="1:30" ht="15.75" customHeight="1" x14ac:dyDescent="0.35">
      <c r="B80" s="46"/>
      <c r="D80" s="43"/>
      <c r="E80" s="43"/>
      <c r="F80" s="43"/>
      <c r="G80" s="43"/>
      <c r="H80" s="43"/>
      <c r="I80" s="43"/>
      <c r="J80" s="43"/>
      <c r="K80" s="43"/>
      <c r="L80" s="43"/>
      <c r="M80" s="43"/>
      <c r="N80" s="43"/>
      <c r="O80" s="43"/>
      <c r="P80" s="43"/>
      <c r="Q80" s="43"/>
      <c r="R80" s="43"/>
      <c r="S80" s="43"/>
      <c r="T80" s="43"/>
      <c r="U80" s="43"/>
      <c r="V80" s="47"/>
      <c r="W80" s="48"/>
      <c r="AD80" s="45"/>
    </row>
    <row r="81" spans="2:30" ht="15.75" customHeight="1" x14ac:dyDescent="0.35">
      <c r="B81" s="46"/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7"/>
      <c r="W81" s="48"/>
      <c r="AD81" s="45"/>
    </row>
    <row r="82" spans="2:30" ht="15.75" customHeight="1" x14ac:dyDescent="0.35">
      <c r="B82" s="46"/>
      <c r="D82" s="43"/>
      <c r="E82" s="43"/>
      <c r="F82" s="43"/>
      <c r="G82" s="43"/>
      <c r="H82" s="43"/>
      <c r="I82" s="43"/>
      <c r="J82" s="43"/>
      <c r="K82" s="43"/>
      <c r="L82" s="43"/>
      <c r="M82" s="43"/>
      <c r="N82" s="43"/>
      <c r="O82" s="43"/>
      <c r="P82" s="43"/>
      <c r="Q82" s="43"/>
      <c r="R82" s="43"/>
      <c r="S82" s="43"/>
      <c r="T82" s="43"/>
      <c r="U82" s="43"/>
      <c r="V82" s="47"/>
      <c r="W82" s="48"/>
      <c r="AD82" s="45"/>
    </row>
    <row r="83" spans="2:30" ht="15.75" customHeight="1" x14ac:dyDescent="0.35">
      <c r="B83" s="46"/>
      <c r="D83" s="43"/>
      <c r="E83" s="43"/>
      <c r="F83" s="43"/>
      <c r="G83" s="43"/>
      <c r="H83" s="43"/>
      <c r="I83" s="43"/>
      <c r="J83" s="43"/>
      <c r="K83" s="43"/>
      <c r="L83" s="43"/>
      <c r="M83" s="43"/>
      <c r="N83" s="43"/>
      <c r="O83" s="43"/>
      <c r="P83" s="43"/>
      <c r="Q83" s="43"/>
      <c r="R83" s="43"/>
      <c r="S83" s="43"/>
      <c r="T83" s="43"/>
      <c r="U83" s="43"/>
      <c r="V83" s="47"/>
      <c r="W83" s="48"/>
      <c r="AD83" s="45"/>
    </row>
    <row r="84" spans="2:30" ht="15.75" customHeight="1" x14ac:dyDescent="0.35">
      <c r="B84" s="46"/>
      <c r="D84" s="43"/>
      <c r="E84" s="43"/>
      <c r="F84" s="43"/>
      <c r="G84" s="43"/>
      <c r="H84" s="43"/>
      <c r="I84" s="43"/>
      <c r="J84" s="43"/>
      <c r="K84" s="43"/>
      <c r="L84" s="43"/>
      <c r="M84" s="43"/>
      <c r="N84" s="43"/>
      <c r="O84" s="43"/>
      <c r="P84" s="43"/>
      <c r="Q84" s="43"/>
      <c r="R84" s="43"/>
      <c r="S84" s="43"/>
      <c r="T84" s="43"/>
      <c r="U84" s="43"/>
      <c r="V84" s="47"/>
      <c r="W84" s="48"/>
      <c r="AD84" s="45"/>
    </row>
    <row r="85" spans="2:30" ht="15.75" customHeight="1" x14ac:dyDescent="0.35">
      <c r="B85" s="46"/>
      <c r="D85" s="43"/>
      <c r="E85" s="43"/>
      <c r="F85" s="43"/>
      <c r="G85" s="43"/>
      <c r="H85" s="43"/>
      <c r="I85" s="43"/>
      <c r="J85" s="43"/>
      <c r="K85" s="43"/>
      <c r="L85" s="43"/>
      <c r="M85" s="43"/>
      <c r="N85" s="43"/>
      <c r="O85" s="43"/>
      <c r="P85" s="43"/>
      <c r="Q85" s="43"/>
      <c r="R85" s="43"/>
      <c r="S85" s="43"/>
      <c r="T85" s="43"/>
      <c r="U85" s="43"/>
      <c r="V85" s="47"/>
      <c r="W85" s="48"/>
      <c r="AD85" s="45"/>
    </row>
    <row r="86" spans="2:30" ht="15.75" customHeight="1" x14ac:dyDescent="0.35">
      <c r="B86" s="46"/>
      <c r="D86" s="43"/>
      <c r="E86" s="43"/>
      <c r="F86" s="43"/>
      <c r="G86" s="43"/>
      <c r="H86" s="43"/>
      <c r="I86" s="43"/>
      <c r="J86" s="43"/>
      <c r="K86" s="43"/>
      <c r="L86" s="43"/>
      <c r="M86" s="43"/>
      <c r="N86" s="43"/>
      <c r="O86" s="43"/>
      <c r="P86" s="43"/>
      <c r="Q86" s="43"/>
      <c r="R86" s="43"/>
      <c r="S86" s="43"/>
      <c r="T86" s="43"/>
      <c r="U86" s="43"/>
      <c r="V86" s="47"/>
      <c r="W86" s="48"/>
      <c r="AD86" s="45"/>
    </row>
    <row r="87" spans="2:30" ht="15.75" customHeight="1" x14ac:dyDescent="0.35">
      <c r="B87" s="46"/>
      <c r="D87" s="43"/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43"/>
      <c r="T87" s="43"/>
      <c r="U87" s="43"/>
      <c r="V87" s="47"/>
      <c r="W87" s="48"/>
      <c r="AD87" s="45"/>
    </row>
    <row r="88" spans="2:30" ht="15.75" customHeight="1" x14ac:dyDescent="0.35">
      <c r="B88" s="46"/>
      <c r="D88" s="43"/>
      <c r="E88" s="43"/>
      <c r="F88" s="43"/>
      <c r="G88" s="43"/>
      <c r="H88" s="43"/>
      <c r="I88" s="43"/>
      <c r="J88" s="43"/>
      <c r="K88" s="43"/>
      <c r="L88" s="43"/>
      <c r="M88" s="43"/>
      <c r="N88" s="43"/>
      <c r="O88" s="43"/>
      <c r="P88" s="43"/>
      <c r="Q88" s="43"/>
      <c r="R88" s="43"/>
      <c r="S88" s="43"/>
      <c r="T88" s="43"/>
      <c r="U88" s="43"/>
      <c r="V88" s="47"/>
      <c r="W88" s="48"/>
      <c r="AD88" s="45"/>
    </row>
    <row r="89" spans="2:30" ht="15.75" customHeight="1" x14ac:dyDescent="0.35">
      <c r="B89" s="46"/>
      <c r="D89" s="43"/>
      <c r="E89" s="43"/>
      <c r="F89" s="43"/>
      <c r="G89" s="43"/>
      <c r="H89" s="43"/>
      <c r="I89" s="43"/>
      <c r="J89" s="43"/>
      <c r="K89" s="43"/>
      <c r="L89" s="43"/>
      <c r="M89" s="43"/>
      <c r="N89" s="43"/>
      <c r="O89" s="43"/>
      <c r="P89" s="43"/>
      <c r="Q89" s="43"/>
      <c r="R89" s="43"/>
      <c r="S89" s="43"/>
      <c r="T89" s="43"/>
      <c r="U89" s="43"/>
      <c r="V89" s="47"/>
      <c r="W89" s="48"/>
      <c r="AD89" s="45"/>
    </row>
    <row r="90" spans="2:30" ht="15.75" customHeight="1" x14ac:dyDescent="0.35">
      <c r="B90" s="46"/>
      <c r="D90" s="43"/>
      <c r="E90" s="43"/>
      <c r="F90" s="43"/>
      <c r="G90" s="43"/>
      <c r="H90" s="43"/>
      <c r="I90" s="43"/>
      <c r="J90" s="43"/>
      <c r="K90" s="43"/>
      <c r="L90" s="43"/>
      <c r="M90" s="43"/>
      <c r="N90" s="43"/>
      <c r="O90" s="43"/>
      <c r="P90" s="43"/>
      <c r="Q90" s="43"/>
      <c r="R90" s="43"/>
      <c r="S90" s="43"/>
      <c r="T90" s="43"/>
      <c r="U90" s="43"/>
      <c r="V90" s="47"/>
      <c r="W90" s="48"/>
      <c r="AD90" s="45"/>
    </row>
    <row r="91" spans="2:30" ht="15.75" customHeight="1" x14ac:dyDescent="0.35">
      <c r="B91" s="46"/>
      <c r="D91" s="43"/>
      <c r="E91" s="43"/>
      <c r="F91" s="43"/>
      <c r="G91" s="43"/>
      <c r="H91" s="43"/>
      <c r="I91" s="43"/>
      <c r="J91" s="43"/>
      <c r="K91" s="43"/>
      <c r="L91" s="43"/>
      <c r="M91" s="43"/>
      <c r="N91" s="43"/>
      <c r="O91" s="43"/>
      <c r="P91" s="43"/>
      <c r="Q91" s="43"/>
      <c r="R91" s="43"/>
      <c r="S91" s="43"/>
      <c r="T91" s="43"/>
      <c r="U91" s="43"/>
      <c r="V91" s="47"/>
      <c r="W91" s="48"/>
      <c r="AD91" s="45"/>
    </row>
    <row r="92" spans="2:30" ht="15.75" customHeight="1" x14ac:dyDescent="0.35">
      <c r="B92" s="46"/>
      <c r="D92" s="43"/>
      <c r="E92" s="43"/>
      <c r="F92" s="43"/>
      <c r="G92" s="43"/>
      <c r="H92" s="43"/>
      <c r="I92" s="43"/>
      <c r="J92" s="43"/>
      <c r="K92" s="43"/>
      <c r="L92" s="43"/>
      <c r="M92" s="43"/>
      <c r="N92" s="43"/>
      <c r="O92" s="43"/>
      <c r="P92" s="43"/>
      <c r="Q92" s="43"/>
      <c r="R92" s="43"/>
      <c r="S92" s="43"/>
      <c r="T92" s="43"/>
      <c r="U92" s="43"/>
      <c r="V92" s="47"/>
      <c r="W92" s="48"/>
      <c r="AD92" s="45"/>
    </row>
    <row r="93" spans="2:30" ht="15.75" customHeight="1" x14ac:dyDescent="0.35">
      <c r="B93" s="46"/>
      <c r="D93" s="43"/>
      <c r="E93" s="43"/>
      <c r="F93" s="43"/>
      <c r="G93" s="43"/>
      <c r="H93" s="43"/>
      <c r="I93" s="43"/>
      <c r="J93" s="43"/>
      <c r="K93" s="43"/>
      <c r="L93" s="43"/>
      <c r="M93" s="43"/>
      <c r="N93" s="43"/>
      <c r="O93" s="43"/>
      <c r="P93" s="43"/>
      <c r="Q93" s="43"/>
      <c r="R93" s="43"/>
      <c r="S93" s="43"/>
      <c r="T93" s="43"/>
      <c r="U93" s="43"/>
      <c r="V93" s="47"/>
      <c r="W93" s="48"/>
      <c r="AD93" s="45"/>
    </row>
    <row r="94" spans="2:30" ht="15.75" customHeight="1" x14ac:dyDescent="0.35">
      <c r="B94" s="46"/>
      <c r="D94" s="43"/>
      <c r="E94" s="43"/>
      <c r="F94" s="43"/>
      <c r="G94" s="43"/>
      <c r="H94" s="43"/>
      <c r="I94" s="43"/>
      <c r="J94" s="43"/>
      <c r="K94" s="43"/>
      <c r="L94" s="43"/>
      <c r="M94" s="43"/>
      <c r="N94" s="43"/>
      <c r="O94" s="43"/>
      <c r="P94" s="43"/>
      <c r="Q94" s="43"/>
      <c r="R94" s="43"/>
      <c r="S94" s="43"/>
      <c r="T94" s="43"/>
      <c r="U94" s="43"/>
      <c r="V94" s="47"/>
      <c r="W94" s="48"/>
      <c r="AD94" s="45"/>
    </row>
    <row r="95" spans="2:30" ht="15.75" customHeight="1" x14ac:dyDescent="0.35">
      <c r="B95" s="46"/>
      <c r="D95" s="43"/>
      <c r="E95" s="43"/>
      <c r="F95" s="43"/>
      <c r="G95" s="43"/>
      <c r="H95" s="43"/>
      <c r="I95" s="43"/>
      <c r="J95" s="43"/>
      <c r="K95" s="43"/>
      <c r="L95" s="43"/>
      <c r="M95" s="43"/>
      <c r="N95" s="43"/>
      <c r="O95" s="43"/>
      <c r="P95" s="43"/>
      <c r="Q95" s="43"/>
      <c r="R95" s="43"/>
      <c r="S95" s="43"/>
      <c r="T95" s="43"/>
      <c r="U95" s="43"/>
      <c r="V95" s="47"/>
      <c r="W95" s="48"/>
      <c r="AD95" s="45"/>
    </row>
    <row r="96" spans="2:30" ht="15.75" customHeight="1" x14ac:dyDescent="0.35">
      <c r="B96" s="46"/>
      <c r="D96" s="43"/>
      <c r="E96" s="43"/>
      <c r="F96" s="43"/>
      <c r="G96" s="43"/>
      <c r="H96" s="43"/>
      <c r="I96" s="43"/>
      <c r="J96" s="43"/>
      <c r="K96" s="43"/>
      <c r="L96" s="43"/>
      <c r="M96" s="43"/>
      <c r="N96" s="43"/>
      <c r="O96" s="43"/>
      <c r="P96" s="43"/>
      <c r="Q96" s="43"/>
      <c r="R96" s="43"/>
      <c r="S96" s="43"/>
      <c r="T96" s="43"/>
      <c r="U96" s="43"/>
      <c r="V96" s="47"/>
      <c r="W96" s="48"/>
      <c r="AD96" s="45"/>
    </row>
    <row r="97" spans="2:30" ht="15.75" customHeight="1" x14ac:dyDescent="0.35">
      <c r="B97" s="46"/>
      <c r="D97" s="43"/>
      <c r="E97" s="43"/>
      <c r="F97" s="43"/>
      <c r="G97" s="43"/>
      <c r="H97" s="43"/>
      <c r="I97" s="43"/>
      <c r="J97" s="43"/>
      <c r="K97" s="43"/>
      <c r="L97" s="43"/>
      <c r="M97" s="43"/>
      <c r="N97" s="43"/>
      <c r="O97" s="43"/>
      <c r="P97" s="43"/>
      <c r="Q97" s="43"/>
      <c r="R97" s="43"/>
      <c r="S97" s="43"/>
      <c r="T97" s="43"/>
      <c r="U97" s="43"/>
      <c r="V97" s="47"/>
      <c r="W97" s="48"/>
      <c r="AD97" s="45"/>
    </row>
    <row r="98" spans="2:30" ht="15.75" customHeight="1" x14ac:dyDescent="0.35">
      <c r="B98" s="46"/>
      <c r="D98" s="43"/>
      <c r="E98" s="43"/>
      <c r="F98" s="43"/>
      <c r="G98" s="43"/>
      <c r="H98" s="43"/>
      <c r="I98" s="43"/>
      <c r="J98" s="43"/>
      <c r="K98" s="43"/>
      <c r="L98" s="43"/>
      <c r="M98" s="43"/>
      <c r="N98" s="43"/>
      <c r="O98" s="43"/>
      <c r="P98" s="43"/>
      <c r="Q98" s="43"/>
      <c r="R98" s="43"/>
      <c r="S98" s="43"/>
      <c r="T98" s="43"/>
      <c r="U98" s="43"/>
      <c r="V98" s="47"/>
      <c r="W98" s="48"/>
      <c r="AD98" s="45"/>
    </row>
    <row r="99" spans="2:30" ht="15.75" customHeight="1" x14ac:dyDescent="0.35">
      <c r="B99" s="46"/>
      <c r="D99" s="43"/>
      <c r="E99" s="43"/>
      <c r="F99" s="43"/>
      <c r="G99" s="43"/>
      <c r="H99" s="43"/>
      <c r="I99" s="49"/>
      <c r="J99" s="43"/>
      <c r="K99" s="43"/>
      <c r="L99" s="43"/>
      <c r="M99" s="43"/>
      <c r="N99" s="43"/>
      <c r="O99" s="43"/>
      <c r="P99" s="43"/>
      <c r="Q99" s="43"/>
      <c r="R99" s="43"/>
      <c r="S99" s="43"/>
      <c r="T99" s="43"/>
      <c r="U99" s="43"/>
      <c r="V99" s="47"/>
      <c r="W99" s="48"/>
      <c r="AD99" s="45"/>
    </row>
    <row r="100" spans="2:30" ht="15.75" customHeight="1" x14ac:dyDescent="0.35">
      <c r="B100" s="46"/>
      <c r="D100" s="43"/>
      <c r="E100" s="43"/>
      <c r="F100" s="43"/>
      <c r="G100" s="43"/>
      <c r="H100" s="43"/>
      <c r="J100" s="43"/>
      <c r="K100" s="43"/>
      <c r="L100" s="43"/>
      <c r="M100" s="43"/>
      <c r="N100" s="43"/>
      <c r="O100" s="43"/>
      <c r="P100" s="43"/>
      <c r="Q100" s="43"/>
      <c r="R100" s="43"/>
      <c r="S100" s="43"/>
      <c r="T100" s="43"/>
      <c r="U100" s="43"/>
      <c r="V100" s="47"/>
      <c r="W100" s="48"/>
      <c r="AD100" s="45"/>
    </row>
    <row r="101" spans="2:30" ht="15.75" customHeight="1" x14ac:dyDescent="0.35">
      <c r="B101" s="46"/>
      <c r="D101" s="43"/>
      <c r="E101" s="43"/>
      <c r="F101" s="43"/>
      <c r="G101" s="43"/>
      <c r="H101" s="43"/>
      <c r="J101" s="43"/>
      <c r="K101" s="43"/>
      <c r="L101" s="43"/>
      <c r="M101" s="43"/>
      <c r="N101" s="43"/>
      <c r="O101" s="43"/>
      <c r="P101" s="43"/>
      <c r="Q101" s="43"/>
      <c r="R101" s="43"/>
      <c r="S101" s="43"/>
      <c r="T101" s="43"/>
      <c r="U101" s="43"/>
      <c r="V101" s="47"/>
      <c r="W101" s="48"/>
      <c r="AD101" s="45"/>
    </row>
    <row r="102" spans="2:30" ht="15.75" customHeight="1" x14ac:dyDescent="0.35">
      <c r="B102" s="46"/>
      <c r="D102" s="43"/>
      <c r="E102" s="43"/>
      <c r="F102" s="43"/>
      <c r="G102" s="43"/>
      <c r="H102" s="43"/>
      <c r="J102" s="43"/>
      <c r="K102" s="43"/>
      <c r="L102" s="43"/>
      <c r="M102" s="43"/>
      <c r="N102" s="43"/>
      <c r="O102" s="43"/>
      <c r="P102" s="43"/>
      <c r="Q102" s="43"/>
      <c r="R102" s="43"/>
      <c r="S102" s="43"/>
      <c r="T102" s="43"/>
      <c r="U102" s="43"/>
      <c r="V102" s="47"/>
      <c r="W102" s="48"/>
      <c r="AD102" s="45"/>
    </row>
    <row r="103" spans="2:30" ht="15.75" customHeight="1" x14ac:dyDescent="0.35">
      <c r="B103" s="46"/>
      <c r="D103" s="43"/>
      <c r="E103" s="43"/>
      <c r="F103" s="43"/>
      <c r="G103" s="43"/>
      <c r="H103" s="43"/>
      <c r="J103" s="43"/>
      <c r="K103" s="43"/>
      <c r="L103" s="43"/>
      <c r="M103" s="43"/>
      <c r="N103" s="43"/>
      <c r="O103" s="43"/>
      <c r="P103" s="43"/>
      <c r="Q103" s="43"/>
      <c r="R103" s="43"/>
      <c r="S103" s="43"/>
      <c r="T103" s="43"/>
      <c r="U103" s="43"/>
      <c r="V103" s="47"/>
      <c r="W103" s="48"/>
      <c r="AD103" s="45"/>
    </row>
    <row r="104" spans="2:30" ht="15.75" customHeight="1" x14ac:dyDescent="0.35">
      <c r="B104" s="46"/>
      <c r="D104" s="43"/>
      <c r="E104" s="43"/>
      <c r="F104" s="43"/>
      <c r="G104" s="43"/>
      <c r="H104" s="43"/>
      <c r="J104" s="43"/>
      <c r="K104" s="43"/>
      <c r="L104" s="43"/>
      <c r="M104" s="43"/>
      <c r="N104" s="43"/>
      <c r="O104" s="43"/>
      <c r="P104" s="43"/>
      <c r="Q104" s="43"/>
      <c r="R104" s="43"/>
      <c r="S104" s="43"/>
      <c r="T104" s="43"/>
      <c r="U104" s="43"/>
      <c r="V104" s="47"/>
      <c r="W104" s="48"/>
      <c r="AD104" s="45"/>
    </row>
    <row r="105" spans="2:30" ht="15.75" customHeight="1" x14ac:dyDescent="0.35">
      <c r="B105" s="46"/>
      <c r="D105" s="43"/>
      <c r="E105" s="43"/>
      <c r="F105" s="43"/>
      <c r="G105" s="43"/>
      <c r="H105" s="43"/>
      <c r="J105" s="43"/>
      <c r="K105" s="43"/>
      <c r="L105" s="43"/>
      <c r="M105" s="43"/>
      <c r="N105" s="43"/>
      <c r="O105" s="43"/>
      <c r="P105" s="43"/>
      <c r="Q105" s="43"/>
      <c r="R105" s="43"/>
      <c r="S105" s="43"/>
      <c r="T105" s="43"/>
      <c r="U105" s="43"/>
      <c r="V105" s="47"/>
      <c r="W105" s="48"/>
      <c r="AD105" s="45"/>
    </row>
    <row r="106" spans="2:30" ht="15.75" customHeight="1" x14ac:dyDescent="0.35">
      <c r="B106" s="46"/>
      <c r="D106" s="43"/>
      <c r="E106" s="43"/>
      <c r="F106" s="43"/>
      <c r="G106" s="43"/>
      <c r="H106" s="43"/>
      <c r="J106" s="43"/>
      <c r="K106" s="43"/>
      <c r="L106" s="43"/>
      <c r="M106" s="43"/>
      <c r="N106" s="43"/>
      <c r="O106" s="43"/>
      <c r="P106" s="43"/>
      <c r="Q106" s="43"/>
      <c r="R106" s="43"/>
      <c r="S106" s="43"/>
      <c r="T106" s="43"/>
      <c r="U106" s="43"/>
      <c r="V106" s="47"/>
      <c r="W106" s="48"/>
      <c r="AD106" s="45"/>
    </row>
    <row r="107" spans="2:30" ht="15.75" customHeight="1" x14ac:dyDescent="0.35">
      <c r="B107" s="46"/>
      <c r="D107" s="43"/>
      <c r="E107" s="43"/>
      <c r="F107" s="43"/>
      <c r="G107" s="43"/>
      <c r="H107" s="43"/>
      <c r="J107" s="43"/>
      <c r="K107" s="43"/>
      <c r="L107" s="43"/>
      <c r="M107" s="43"/>
      <c r="N107" s="43"/>
      <c r="O107" s="43"/>
      <c r="P107" s="43"/>
      <c r="Q107" s="43"/>
      <c r="R107" s="43"/>
      <c r="S107" s="43"/>
      <c r="T107" s="43"/>
      <c r="U107" s="43"/>
      <c r="V107" s="47"/>
      <c r="W107" s="48"/>
      <c r="AD107" s="45"/>
    </row>
    <row r="108" spans="2:30" ht="15.75" customHeight="1" x14ac:dyDescent="0.35">
      <c r="B108" s="46"/>
      <c r="D108" s="43"/>
      <c r="E108" s="43"/>
      <c r="F108" s="43"/>
      <c r="G108" s="43"/>
      <c r="H108" s="43"/>
      <c r="J108" s="43"/>
      <c r="K108" s="43"/>
      <c r="L108" s="43"/>
      <c r="M108" s="43"/>
      <c r="N108" s="43"/>
      <c r="O108" s="43"/>
      <c r="P108" s="43"/>
      <c r="Q108" s="43"/>
      <c r="R108" s="43"/>
      <c r="S108" s="43"/>
      <c r="T108" s="43"/>
      <c r="U108" s="43"/>
      <c r="V108" s="47"/>
      <c r="W108" s="48"/>
      <c r="AD108" s="45"/>
    </row>
    <row r="109" spans="2:30" ht="15.75" customHeight="1" x14ac:dyDescent="0.35">
      <c r="B109" s="46"/>
      <c r="D109" s="49"/>
      <c r="E109" s="49"/>
      <c r="F109" s="49"/>
      <c r="G109" s="49"/>
      <c r="H109" s="49"/>
      <c r="J109" s="49"/>
      <c r="K109" s="49"/>
      <c r="L109" s="49"/>
      <c r="M109" s="49"/>
      <c r="N109" s="49"/>
      <c r="O109" s="49"/>
      <c r="P109" s="49"/>
      <c r="Q109" s="49"/>
      <c r="R109" s="49"/>
      <c r="S109" s="49"/>
      <c r="T109" s="49"/>
      <c r="U109" s="49"/>
      <c r="W109" s="48"/>
      <c r="AD109" s="45"/>
    </row>
    <row r="110" spans="2:30" ht="15.75" customHeight="1" x14ac:dyDescent="0.3"/>
    <row r="111" spans="2:30" ht="15.75" customHeight="1" x14ac:dyDescent="0.3"/>
    <row r="112" spans="2:30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autoFilter ref="A1:AD72" xr:uid="{00000000-0009-0000-0000-000000000000}"/>
  <pageMargins left="0.25" right="0.25" top="0.75" bottom="0.75" header="0" footer="0"/>
  <pageSetup paperSize="9" fitToHeight="0" orientation="landscape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'Age Categories'!$A$1:$A$10</xm:f>
          </x14:formula1>
          <xm:sqref>B3:B6 B30:B31 B33:B109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D1000"/>
  <sheetViews>
    <sheetView tabSelected="1" workbookViewId="0">
      <pane ySplit="2" topLeftCell="A17" activePane="bottomLeft" state="frozen"/>
      <selection activeCell="A3" sqref="A3:AD3"/>
      <selection pane="bottomLeft" activeCell="V38" sqref="V38"/>
    </sheetView>
  </sheetViews>
  <sheetFormatPr defaultColWidth="12.58203125" defaultRowHeight="15" customHeight="1" x14ac:dyDescent="0.3"/>
  <cols>
    <col min="1" max="1" width="21.6640625" customWidth="1"/>
    <col min="2" max="2" width="12.58203125" customWidth="1"/>
    <col min="3" max="3" width="12.83203125" customWidth="1"/>
    <col min="4" max="5" width="14.75" customWidth="1"/>
    <col min="6" max="6" width="21.6640625" customWidth="1"/>
    <col min="7" max="21" width="14.75" customWidth="1"/>
    <col min="22" max="22" width="15.6640625" customWidth="1"/>
    <col min="23" max="28" width="9.1640625" customWidth="1"/>
    <col min="29" max="29" width="9.9140625" customWidth="1"/>
    <col min="30" max="30" width="10.4140625" customWidth="1"/>
  </cols>
  <sheetData>
    <row r="1" spans="1:30" ht="52.5" customHeight="1" x14ac:dyDescent="0.3">
      <c r="A1" s="97" t="s">
        <v>0</v>
      </c>
      <c r="B1" s="99" t="s">
        <v>1</v>
      </c>
      <c r="C1" s="101" t="s">
        <v>2</v>
      </c>
      <c r="D1" s="4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6" t="s">
        <v>16</v>
      </c>
      <c r="R1" s="6" t="s">
        <v>17</v>
      </c>
      <c r="S1" s="6" t="s">
        <v>18</v>
      </c>
      <c r="T1" s="6" t="s">
        <v>19</v>
      </c>
      <c r="U1" s="6" t="s">
        <v>20</v>
      </c>
      <c r="V1" s="7" t="s">
        <v>21</v>
      </c>
      <c r="W1" s="8" t="s">
        <v>22</v>
      </c>
      <c r="X1" s="9" t="s">
        <v>23</v>
      </c>
      <c r="Y1" s="9" t="s">
        <v>23</v>
      </c>
      <c r="Z1" s="9" t="s">
        <v>23</v>
      </c>
      <c r="AA1" s="9" t="s">
        <v>23</v>
      </c>
      <c r="AB1" s="10" t="s">
        <v>23</v>
      </c>
      <c r="AC1" s="10" t="s">
        <v>24</v>
      </c>
      <c r="AD1" s="11" t="s">
        <v>25</v>
      </c>
    </row>
    <row r="2" spans="1:30" ht="52.5" customHeight="1" x14ac:dyDescent="0.3">
      <c r="A2" s="98"/>
      <c r="B2" s="100"/>
      <c r="C2" s="102"/>
      <c r="D2" s="4" t="s">
        <v>26</v>
      </c>
      <c r="E2" s="5" t="s">
        <v>27</v>
      </c>
      <c r="F2" s="5" t="s">
        <v>28</v>
      </c>
      <c r="G2" s="5" t="s">
        <v>29</v>
      </c>
      <c r="H2" s="5" t="s">
        <v>30</v>
      </c>
      <c r="I2" s="5" t="s">
        <v>31</v>
      </c>
      <c r="J2" s="5" t="s">
        <v>32</v>
      </c>
      <c r="K2" s="5" t="s">
        <v>33</v>
      </c>
      <c r="L2" s="5" t="s">
        <v>34</v>
      </c>
      <c r="M2" s="5" t="s">
        <v>35</v>
      </c>
      <c r="N2" s="5" t="s">
        <v>36</v>
      </c>
      <c r="O2" s="5" t="s">
        <v>37</v>
      </c>
      <c r="P2" s="5" t="s">
        <v>38</v>
      </c>
      <c r="Q2" s="6" t="s">
        <v>39</v>
      </c>
      <c r="R2" s="6" t="s">
        <v>40</v>
      </c>
      <c r="S2" s="6" t="s">
        <v>41</v>
      </c>
      <c r="T2" s="6" t="s">
        <v>42</v>
      </c>
      <c r="U2" s="6" t="s">
        <v>108</v>
      </c>
      <c r="V2" s="7" t="s">
        <v>226</v>
      </c>
      <c r="W2" s="8" t="s">
        <v>22</v>
      </c>
      <c r="X2" s="9" t="s">
        <v>23</v>
      </c>
      <c r="Y2" s="9" t="s">
        <v>23</v>
      </c>
      <c r="Z2" s="9" t="s">
        <v>23</v>
      </c>
      <c r="AA2" s="9" t="s">
        <v>23</v>
      </c>
      <c r="AB2" s="10" t="s">
        <v>23</v>
      </c>
      <c r="AC2" s="10" t="s">
        <v>24</v>
      </c>
      <c r="AD2" s="11" t="s">
        <v>25</v>
      </c>
    </row>
    <row r="3" spans="1:30" ht="14" x14ac:dyDescent="0.3">
      <c r="A3" s="94" t="s">
        <v>109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  <c r="S3" s="95"/>
      <c r="T3" s="95"/>
      <c r="U3" s="95"/>
      <c r="V3" s="95"/>
      <c r="W3" s="95"/>
      <c r="X3" s="95"/>
      <c r="Y3" s="95"/>
      <c r="Z3" s="95"/>
      <c r="AA3" s="95"/>
      <c r="AB3" s="95"/>
      <c r="AC3" s="95"/>
      <c r="AD3" s="96"/>
    </row>
    <row r="4" spans="1:30" ht="14.5" x14ac:dyDescent="0.35">
      <c r="A4" s="25" t="s">
        <v>59</v>
      </c>
      <c r="B4" s="26" t="s">
        <v>60</v>
      </c>
      <c r="C4" s="27" t="str">
        <f t="shared" ref="C4:C8" si="0">IF(AC4&gt;1,IF(AD4&lt;5,"","Yes"),"")</f>
        <v>Yes</v>
      </c>
      <c r="D4" s="28"/>
      <c r="E4" s="29"/>
      <c r="F4" s="29"/>
      <c r="G4" s="29"/>
      <c r="H4" s="29"/>
      <c r="I4" s="29"/>
      <c r="J4" s="29"/>
      <c r="K4" s="29">
        <v>1</v>
      </c>
      <c r="L4" s="29">
        <v>3</v>
      </c>
      <c r="M4" s="29"/>
      <c r="N4" s="29">
        <v>1</v>
      </c>
      <c r="O4" s="29">
        <v>2</v>
      </c>
      <c r="P4" s="29"/>
      <c r="Q4" s="30">
        <v>4</v>
      </c>
      <c r="R4" s="30"/>
      <c r="S4" s="30"/>
      <c r="T4" s="30">
        <v>3</v>
      </c>
      <c r="U4" s="30"/>
      <c r="V4" s="35">
        <v>3</v>
      </c>
      <c r="W4" s="31">
        <f>SUM(X4:AB4)</f>
        <v>10</v>
      </c>
      <c r="X4" s="32">
        <f t="shared" ref="X4:X8" si="1">SMALL(D4:V4,1)</f>
        <v>1</v>
      </c>
      <c r="Y4" s="32">
        <f t="shared" ref="Y4:Y8" si="2">IF(COUNT(D4:V4)&lt;2,"0",SMALL(D4:V4,2))</f>
        <v>1</v>
      </c>
      <c r="Z4" s="32">
        <f t="shared" ref="Z4:Z8" si="3">IF(COUNT(D4:V4)&lt;3,"0",SMALL(D4:V4,3))</f>
        <v>2</v>
      </c>
      <c r="AA4" s="32">
        <f>IF(COUNT(D4:V4)&lt;4,"0",SMALL(D4:V4,4))</f>
        <v>3</v>
      </c>
      <c r="AB4" s="33">
        <f>IF(COUNT(D4:V4)&lt;5,"0",SMALL(D4:V4,5))</f>
        <v>3</v>
      </c>
      <c r="AC4" s="33">
        <f t="shared" ref="AC4:AC8" si="4">COUNT(L4,N4,O4,Q4,S4,T4)</f>
        <v>5</v>
      </c>
      <c r="AD4" s="34">
        <f t="shared" ref="AD4:AD8" si="5">COUNT(D4:V4)</f>
        <v>7</v>
      </c>
    </row>
    <row r="5" spans="1:30" ht="14.5" x14ac:dyDescent="0.35">
      <c r="A5" s="25" t="s">
        <v>83</v>
      </c>
      <c r="B5" s="26" t="s">
        <v>60</v>
      </c>
      <c r="C5" s="27" t="str">
        <f t="shared" si="0"/>
        <v>Yes</v>
      </c>
      <c r="D5" s="28"/>
      <c r="E5" s="29"/>
      <c r="F5" s="29"/>
      <c r="G5" s="29"/>
      <c r="H5" s="29"/>
      <c r="I5" s="29"/>
      <c r="J5" s="29"/>
      <c r="K5" s="29"/>
      <c r="L5" s="29">
        <v>1</v>
      </c>
      <c r="M5" s="29"/>
      <c r="N5" s="29">
        <v>2</v>
      </c>
      <c r="O5" s="29"/>
      <c r="P5" s="29"/>
      <c r="Q5" s="30">
        <v>1</v>
      </c>
      <c r="R5" s="30"/>
      <c r="S5" s="30">
        <v>2</v>
      </c>
      <c r="T5" s="30">
        <v>2</v>
      </c>
      <c r="U5" s="30"/>
      <c r="V5" s="35">
        <v>2</v>
      </c>
      <c r="W5" s="31">
        <f t="shared" ref="W5:W8" si="6">SUM(X5:AB5)</f>
        <v>8</v>
      </c>
      <c r="X5" s="32">
        <f t="shared" si="1"/>
        <v>1</v>
      </c>
      <c r="Y5" s="32">
        <f t="shared" si="2"/>
        <v>1</v>
      </c>
      <c r="Z5" s="32">
        <f t="shared" si="3"/>
        <v>2</v>
      </c>
      <c r="AA5" s="32">
        <f t="shared" ref="AA5:AA8" si="7">IF(COUNT(D5:V5)&lt;4,"0",SMALL(D5:V5,4))</f>
        <v>2</v>
      </c>
      <c r="AB5" s="33">
        <f t="shared" ref="AB5:AB8" si="8">IF(COUNT(D5:V5)&lt;5,"0",SMALL(D5:V5,5))</f>
        <v>2</v>
      </c>
      <c r="AC5" s="33">
        <f t="shared" si="4"/>
        <v>5</v>
      </c>
      <c r="AD5" s="34">
        <f t="shared" si="5"/>
        <v>6</v>
      </c>
    </row>
    <row r="6" spans="1:30" ht="14.5" x14ac:dyDescent="0.35">
      <c r="A6" s="50" t="s">
        <v>85</v>
      </c>
      <c r="B6" s="26" t="s">
        <v>60</v>
      </c>
      <c r="C6" s="27" t="str">
        <f t="shared" si="0"/>
        <v/>
      </c>
      <c r="D6" s="28"/>
      <c r="E6" s="29"/>
      <c r="F6" s="29"/>
      <c r="G6" s="29"/>
      <c r="H6" s="29"/>
      <c r="I6" s="29"/>
      <c r="J6" s="29"/>
      <c r="K6" s="29"/>
      <c r="L6" s="29">
        <v>2</v>
      </c>
      <c r="M6" s="29"/>
      <c r="N6" s="29"/>
      <c r="O6" s="29"/>
      <c r="P6" s="29"/>
      <c r="Q6" s="30">
        <v>3</v>
      </c>
      <c r="R6" s="30"/>
      <c r="S6" s="30"/>
      <c r="T6" s="30"/>
      <c r="U6" s="30"/>
      <c r="V6" s="35">
        <v>1</v>
      </c>
      <c r="W6" s="31">
        <f t="shared" si="6"/>
        <v>6</v>
      </c>
      <c r="X6" s="32">
        <f t="shared" si="1"/>
        <v>1</v>
      </c>
      <c r="Y6" s="32">
        <f t="shared" si="2"/>
        <v>2</v>
      </c>
      <c r="Z6" s="32">
        <f t="shared" si="3"/>
        <v>3</v>
      </c>
      <c r="AA6" s="32" t="str">
        <f t="shared" si="7"/>
        <v>0</v>
      </c>
      <c r="AB6" s="33" t="str">
        <f t="shared" si="8"/>
        <v>0</v>
      </c>
      <c r="AC6" s="33">
        <f t="shared" si="4"/>
        <v>2</v>
      </c>
      <c r="AD6" s="34">
        <f t="shared" si="5"/>
        <v>3</v>
      </c>
    </row>
    <row r="7" spans="1:30" ht="14.5" x14ac:dyDescent="0.35">
      <c r="A7" s="51" t="s">
        <v>98</v>
      </c>
      <c r="B7" s="52" t="s">
        <v>110</v>
      </c>
      <c r="C7" s="27" t="str">
        <f t="shared" si="0"/>
        <v>Yes</v>
      </c>
      <c r="D7" s="28"/>
      <c r="E7" s="29"/>
      <c r="F7" s="29"/>
      <c r="G7" s="29"/>
      <c r="H7" s="29"/>
      <c r="I7" s="29"/>
      <c r="J7" s="29"/>
      <c r="K7" s="29"/>
      <c r="L7" s="29"/>
      <c r="M7" s="29"/>
      <c r="N7" s="29"/>
      <c r="O7" s="29">
        <v>1</v>
      </c>
      <c r="P7" s="29"/>
      <c r="Q7" s="30">
        <v>2</v>
      </c>
      <c r="R7" s="30"/>
      <c r="S7" s="30">
        <v>1</v>
      </c>
      <c r="T7" s="30">
        <v>1</v>
      </c>
      <c r="U7" s="30">
        <v>1</v>
      </c>
      <c r="V7" s="30"/>
      <c r="W7" s="31">
        <f t="shared" si="6"/>
        <v>6</v>
      </c>
      <c r="X7" s="32">
        <f t="shared" si="1"/>
        <v>1</v>
      </c>
      <c r="Y7" s="32">
        <f t="shared" si="2"/>
        <v>1</v>
      </c>
      <c r="Z7" s="32">
        <f t="shared" si="3"/>
        <v>1</v>
      </c>
      <c r="AA7" s="32">
        <f t="shared" si="7"/>
        <v>1</v>
      </c>
      <c r="AB7" s="33">
        <f t="shared" si="8"/>
        <v>2</v>
      </c>
      <c r="AC7" s="33">
        <f t="shared" si="4"/>
        <v>4</v>
      </c>
      <c r="AD7" s="34">
        <f t="shared" si="5"/>
        <v>5</v>
      </c>
    </row>
    <row r="8" spans="1:30" ht="14.5" x14ac:dyDescent="0.35">
      <c r="A8" s="25" t="s">
        <v>104</v>
      </c>
      <c r="B8" s="26" t="s">
        <v>60</v>
      </c>
      <c r="C8" s="27" t="str">
        <f t="shared" si="0"/>
        <v/>
      </c>
      <c r="D8" s="28"/>
      <c r="E8" s="29"/>
      <c r="F8" s="29"/>
      <c r="G8" s="29"/>
      <c r="H8" s="29"/>
      <c r="I8" s="29"/>
      <c r="J8" s="29"/>
      <c r="K8" s="29"/>
      <c r="L8" s="29"/>
      <c r="M8" s="29"/>
      <c r="N8" s="29"/>
      <c r="O8" s="29">
        <v>3</v>
      </c>
      <c r="P8" s="29"/>
      <c r="Q8" s="30"/>
      <c r="R8" s="30"/>
      <c r="S8" s="30"/>
      <c r="T8" s="30"/>
      <c r="U8" s="30"/>
      <c r="V8" s="35"/>
      <c r="W8" s="31">
        <f t="shared" si="6"/>
        <v>3</v>
      </c>
      <c r="X8" s="32">
        <f t="shared" si="1"/>
        <v>3</v>
      </c>
      <c r="Y8" s="32" t="str">
        <f t="shared" si="2"/>
        <v>0</v>
      </c>
      <c r="Z8" s="32" t="str">
        <f t="shared" si="3"/>
        <v>0</v>
      </c>
      <c r="AA8" s="32" t="str">
        <f t="shared" si="7"/>
        <v>0</v>
      </c>
      <c r="AB8" s="33" t="str">
        <f t="shared" si="8"/>
        <v>0</v>
      </c>
      <c r="AC8" s="33">
        <f t="shared" si="4"/>
        <v>1</v>
      </c>
      <c r="AD8" s="34">
        <f t="shared" si="5"/>
        <v>1</v>
      </c>
    </row>
    <row r="9" spans="1:30" ht="14" x14ac:dyDescent="0.3">
      <c r="A9" s="94" t="s">
        <v>111</v>
      </c>
      <c r="B9" s="95"/>
      <c r="C9" s="95"/>
      <c r="D9" s="95"/>
      <c r="E9" s="95"/>
      <c r="F9" s="95"/>
      <c r="G9" s="95"/>
      <c r="H9" s="95"/>
      <c r="I9" s="95"/>
      <c r="J9" s="95"/>
      <c r="K9" s="95"/>
      <c r="L9" s="95"/>
      <c r="M9" s="95"/>
      <c r="N9" s="95"/>
      <c r="O9" s="95"/>
      <c r="P9" s="95"/>
      <c r="Q9" s="95"/>
      <c r="R9" s="95"/>
      <c r="S9" s="95"/>
      <c r="T9" s="95"/>
      <c r="U9" s="95"/>
      <c r="V9" s="95"/>
      <c r="W9" s="95"/>
      <c r="X9" s="95"/>
      <c r="Y9" s="95"/>
      <c r="Z9" s="95"/>
      <c r="AA9" s="95"/>
      <c r="AB9" s="95"/>
      <c r="AC9" s="95"/>
      <c r="AD9" s="96"/>
    </row>
    <row r="10" spans="1:30" ht="14.5" x14ac:dyDescent="0.35">
      <c r="A10" s="25" t="s">
        <v>57</v>
      </c>
      <c r="B10" s="26"/>
      <c r="C10" s="27" t="str">
        <f t="shared" ref="C10:C16" si="9">IF(AC10&gt;1,IF(AD10&lt;5,"","Yes"),"")</f>
        <v>Yes</v>
      </c>
      <c r="D10" s="28"/>
      <c r="E10" s="29"/>
      <c r="F10" s="29"/>
      <c r="G10" s="29"/>
      <c r="H10" s="29"/>
      <c r="I10" s="29"/>
      <c r="J10" s="29"/>
      <c r="K10" s="29">
        <v>1</v>
      </c>
      <c r="L10" s="29">
        <v>4</v>
      </c>
      <c r="M10" s="29">
        <v>1</v>
      </c>
      <c r="N10" s="29">
        <v>1</v>
      </c>
      <c r="O10" s="29">
        <v>2</v>
      </c>
      <c r="P10" s="29"/>
      <c r="Q10" s="30">
        <v>1</v>
      </c>
      <c r="R10" s="30"/>
      <c r="S10" s="30">
        <v>2</v>
      </c>
      <c r="T10" s="30">
        <v>2</v>
      </c>
      <c r="U10" s="30">
        <v>1</v>
      </c>
      <c r="V10" s="35">
        <v>1</v>
      </c>
      <c r="W10" s="31">
        <f t="shared" ref="W10:W17" si="10">SUM(X10:AB10)</f>
        <v>5</v>
      </c>
      <c r="X10" s="32">
        <f t="shared" ref="X10:X17" si="11">SMALL(D10:V10,1)</f>
        <v>1</v>
      </c>
      <c r="Y10" s="32">
        <f t="shared" ref="Y10:Y17" si="12">IF(COUNT(D10:V10)&lt;2,"0",SMALL(D10:V10,2))</f>
        <v>1</v>
      </c>
      <c r="Z10" s="32">
        <f t="shared" ref="Z10:Z17" si="13">IF(COUNT(D10:V10)&lt;3,"0",SMALL(D10:V10,3))</f>
        <v>1</v>
      </c>
      <c r="AA10" s="32">
        <f t="shared" ref="AA10:AA17" si="14">IF(COUNT(D10:V10)&lt;4,"0",SMALL(D10:V10,4))</f>
        <v>1</v>
      </c>
      <c r="AB10" s="33">
        <f t="shared" ref="AB10:AB17" si="15">IF(COUNT(D10:V10)&lt;5,"0",SMALL(D10:V10,5))</f>
        <v>1</v>
      </c>
      <c r="AC10" s="33">
        <f t="shared" ref="AC10:AC17" si="16">COUNT(L10,N10,O10,Q10,S10,T10)</f>
        <v>6</v>
      </c>
      <c r="AD10" s="34">
        <f t="shared" ref="AD10:AD17" si="17">COUNT(D10:V10)</f>
        <v>10</v>
      </c>
    </row>
    <row r="11" spans="1:30" ht="14.5" x14ac:dyDescent="0.35">
      <c r="A11" s="25" t="s">
        <v>62</v>
      </c>
      <c r="B11" s="26"/>
      <c r="C11" s="27" t="str">
        <f t="shared" si="9"/>
        <v/>
      </c>
      <c r="D11" s="28"/>
      <c r="E11" s="29"/>
      <c r="F11" s="29"/>
      <c r="G11" s="29"/>
      <c r="H11" s="29"/>
      <c r="I11" s="29"/>
      <c r="J11" s="29"/>
      <c r="K11" s="29"/>
      <c r="L11" s="29">
        <v>1</v>
      </c>
      <c r="M11" s="29"/>
      <c r="N11" s="29"/>
      <c r="O11" s="29">
        <v>1</v>
      </c>
      <c r="P11" s="29"/>
      <c r="Q11" s="30"/>
      <c r="R11" s="30"/>
      <c r="S11" s="30">
        <v>1</v>
      </c>
      <c r="T11" s="30">
        <v>1</v>
      </c>
      <c r="U11" s="30"/>
      <c r="V11" s="35"/>
      <c r="W11" s="31">
        <f t="shared" si="10"/>
        <v>4</v>
      </c>
      <c r="X11" s="32">
        <f t="shared" si="11"/>
        <v>1</v>
      </c>
      <c r="Y11" s="32">
        <f t="shared" si="12"/>
        <v>1</v>
      </c>
      <c r="Z11" s="32">
        <f t="shared" si="13"/>
        <v>1</v>
      </c>
      <c r="AA11" s="32">
        <f t="shared" si="14"/>
        <v>1</v>
      </c>
      <c r="AB11" s="33" t="str">
        <f t="shared" si="15"/>
        <v>0</v>
      </c>
      <c r="AC11" s="33">
        <f t="shared" si="16"/>
        <v>4</v>
      </c>
      <c r="AD11" s="34">
        <f t="shared" si="17"/>
        <v>4</v>
      </c>
    </row>
    <row r="12" spans="1:30" ht="14.5" x14ac:dyDescent="0.35">
      <c r="A12" s="25" t="s">
        <v>77</v>
      </c>
      <c r="B12" s="26"/>
      <c r="C12" s="27" t="str">
        <f t="shared" si="9"/>
        <v/>
      </c>
      <c r="D12" s="28"/>
      <c r="E12" s="29"/>
      <c r="F12" s="29"/>
      <c r="G12" s="29"/>
      <c r="H12" s="29"/>
      <c r="I12" s="29"/>
      <c r="J12" s="29"/>
      <c r="K12" s="29"/>
      <c r="L12" s="29">
        <v>2</v>
      </c>
      <c r="M12" s="29"/>
      <c r="N12" s="29"/>
      <c r="O12" s="29">
        <v>5</v>
      </c>
      <c r="P12" s="29"/>
      <c r="Q12" s="30"/>
      <c r="R12" s="30"/>
      <c r="S12" s="30"/>
      <c r="T12" s="30"/>
      <c r="U12" s="30"/>
      <c r="V12" s="35"/>
      <c r="W12" s="31">
        <f t="shared" si="10"/>
        <v>7</v>
      </c>
      <c r="X12" s="32">
        <f t="shared" si="11"/>
        <v>2</v>
      </c>
      <c r="Y12" s="32">
        <f t="shared" si="12"/>
        <v>5</v>
      </c>
      <c r="Z12" s="32" t="str">
        <f t="shared" si="13"/>
        <v>0</v>
      </c>
      <c r="AA12" s="32" t="str">
        <f t="shared" si="14"/>
        <v>0</v>
      </c>
      <c r="AB12" s="33" t="str">
        <f t="shared" si="15"/>
        <v>0</v>
      </c>
      <c r="AC12" s="33">
        <f t="shared" si="16"/>
        <v>2</v>
      </c>
      <c r="AD12" s="34">
        <f t="shared" si="17"/>
        <v>2</v>
      </c>
    </row>
    <row r="13" spans="1:30" ht="14.5" x14ac:dyDescent="0.35">
      <c r="A13" s="25" t="s">
        <v>112</v>
      </c>
      <c r="B13" s="26"/>
      <c r="C13" s="27" t="str">
        <f t="shared" si="9"/>
        <v/>
      </c>
      <c r="D13" s="28"/>
      <c r="E13" s="29"/>
      <c r="F13" s="29"/>
      <c r="G13" s="29"/>
      <c r="H13" s="29"/>
      <c r="I13" s="29"/>
      <c r="J13" s="29"/>
      <c r="K13" s="29"/>
      <c r="L13" s="29">
        <v>3</v>
      </c>
      <c r="M13" s="29"/>
      <c r="N13" s="29"/>
      <c r="O13" s="29"/>
      <c r="P13" s="29">
        <v>1</v>
      </c>
      <c r="Q13" s="30"/>
      <c r="R13" s="30"/>
      <c r="S13" s="30"/>
      <c r="T13" s="30"/>
      <c r="U13" s="30"/>
      <c r="V13" s="35"/>
      <c r="W13" s="31">
        <f t="shared" si="10"/>
        <v>4</v>
      </c>
      <c r="X13" s="32">
        <f t="shared" si="11"/>
        <v>1</v>
      </c>
      <c r="Y13" s="32">
        <f t="shared" si="12"/>
        <v>3</v>
      </c>
      <c r="Z13" s="32" t="str">
        <f t="shared" si="13"/>
        <v>0</v>
      </c>
      <c r="AA13" s="32" t="str">
        <f t="shared" si="14"/>
        <v>0</v>
      </c>
      <c r="AB13" s="33" t="str">
        <f t="shared" si="15"/>
        <v>0</v>
      </c>
      <c r="AC13" s="33">
        <f t="shared" si="16"/>
        <v>1</v>
      </c>
      <c r="AD13" s="34">
        <f t="shared" si="17"/>
        <v>2</v>
      </c>
    </row>
    <row r="14" spans="1:30" ht="14.5" x14ac:dyDescent="0.35">
      <c r="A14" s="25" t="s">
        <v>113</v>
      </c>
      <c r="B14" s="26"/>
      <c r="C14" s="27" t="str">
        <f t="shared" si="9"/>
        <v>Yes</v>
      </c>
      <c r="D14" s="28"/>
      <c r="E14" s="29"/>
      <c r="F14" s="29"/>
      <c r="G14" s="29"/>
      <c r="H14" s="29"/>
      <c r="I14" s="29"/>
      <c r="J14" s="29"/>
      <c r="K14" s="29"/>
      <c r="L14" s="29">
        <v>5</v>
      </c>
      <c r="M14" s="29"/>
      <c r="N14" s="29"/>
      <c r="O14" s="29">
        <v>4</v>
      </c>
      <c r="P14" s="29"/>
      <c r="Q14" s="30">
        <v>2</v>
      </c>
      <c r="R14" s="30"/>
      <c r="S14" s="30"/>
      <c r="T14" s="30">
        <v>3</v>
      </c>
      <c r="U14" s="30"/>
      <c r="V14" s="30">
        <v>2</v>
      </c>
      <c r="W14" s="31">
        <f t="shared" si="10"/>
        <v>16</v>
      </c>
      <c r="X14" s="32">
        <f t="shared" si="11"/>
        <v>2</v>
      </c>
      <c r="Y14" s="32">
        <f t="shared" si="12"/>
        <v>2</v>
      </c>
      <c r="Z14" s="32">
        <f t="shared" si="13"/>
        <v>3</v>
      </c>
      <c r="AA14" s="32">
        <f t="shared" si="14"/>
        <v>4</v>
      </c>
      <c r="AB14" s="33">
        <f t="shared" si="15"/>
        <v>5</v>
      </c>
      <c r="AC14" s="33">
        <f t="shared" si="16"/>
        <v>4</v>
      </c>
      <c r="AD14" s="34">
        <f t="shared" si="17"/>
        <v>5</v>
      </c>
    </row>
    <row r="15" spans="1:30" ht="14.5" x14ac:dyDescent="0.35">
      <c r="A15" s="25" t="s">
        <v>88</v>
      </c>
      <c r="B15" s="26"/>
      <c r="C15" s="27" t="str">
        <f t="shared" si="9"/>
        <v>Yes</v>
      </c>
      <c r="D15" s="28"/>
      <c r="E15" s="29"/>
      <c r="F15" s="29"/>
      <c r="G15" s="29"/>
      <c r="H15" s="29"/>
      <c r="I15" s="29"/>
      <c r="J15" s="29"/>
      <c r="K15" s="29"/>
      <c r="L15" s="29">
        <v>6</v>
      </c>
      <c r="M15" s="29"/>
      <c r="N15" s="29"/>
      <c r="O15" s="29">
        <v>6</v>
      </c>
      <c r="P15" s="29"/>
      <c r="Q15" s="30">
        <v>3</v>
      </c>
      <c r="R15" s="30"/>
      <c r="S15" s="30">
        <v>3</v>
      </c>
      <c r="T15" s="30">
        <v>4</v>
      </c>
      <c r="U15" s="30"/>
      <c r="V15" s="35">
        <v>3</v>
      </c>
      <c r="W15" s="31">
        <f t="shared" si="10"/>
        <v>19</v>
      </c>
      <c r="X15" s="32">
        <f t="shared" si="11"/>
        <v>3</v>
      </c>
      <c r="Y15" s="32">
        <f t="shared" si="12"/>
        <v>3</v>
      </c>
      <c r="Z15" s="32">
        <f t="shared" si="13"/>
        <v>3</v>
      </c>
      <c r="AA15" s="32">
        <f t="shared" si="14"/>
        <v>4</v>
      </c>
      <c r="AB15" s="33">
        <f t="shared" si="15"/>
        <v>6</v>
      </c>
      <c r="AC15" s="33">
        <f t="shared" si="16"/>
        <v>5</v>
      </c>
      <c r="AD15" s="34">
        <f t="shared" si="17"/>
        <v>6</v>
      </c>
    </row>
    <row r="16" spans="1:30" ht="14.5" x14ac:dyDescent="0.35">
      <c r="A16" s="25" t="s">
        <v>102</v>
      </c>
      <c r="B16" s="26"/>
      <c r="C16" s="27" t="str">
        <f t="shared" si="9"/>
        <v/>
      </c>
      <c r="D16" s="28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>
        <v>3</v>
      </c>
      <c r="P16" s="29"/>
      <c r="Q16" s="30"/>
      <c r="R16" s="30"/>
      <c r="S16" s="30"/>
      <c r="T16" s="30"/>
      <c r="U16" s="30"/>
      <c r="V16" s="35"/>
      <c r="W16" s="31">
        <f t="shared" si="10"/>
        <v>3</v>
      </c>
      <c r="X16" s="32">
        <f t="shared" si="11"/>
        <v>3</v>
      </c>
      <c r="Y16" s="32" t="str">
        <f t="shared" si="12"/>
        <v>0</v>
      </c>
      <c r="Z16" s="32" t="str">
        <f t="shared" si="13"/>
        <v>0</v>
      </c>
      <c r="AA16" s="32" t="str">
        <f t="shared" si="14"/>
        <v>0</v>
      </c>
      <c r="AB16" s="33" t="str">
        <f t="shared" si="15"/>
        <v>0</v>
      </c>
      <c r="AC16" s="33">
        <f t="shared" si="16"/>
        <v>1</v>
      </c>
      <c r="AD16" s="34">
        <f t="shared" si="17"/>
        <v>1</v>
      </c>
    </row>
    <row r="17" spans="1:30" ht="14.5" x14ac:dyDescent="0.35">
      <c r="A17" s="25"/>
      <c r="B17" s="26"/>
      <c r="C17" s="27"/>
      <c r="D17" s="28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30"/>
      <c r="R17" s="30"/>
      <c r="S17" s="30"/>
      <c r="T17" s="30"/>
      <c r="U17" s="30"/>
      <c r="V17" s="35"/>
      <c r="W17" s="31" t="e">
        <f t="shared" si="10"/>
        <v>#NUM!</v>
      </c>
      <c r="X17" s="32" t="e">
        <f t="shared" si="11"/>
        <v>#NUM!</v>
      </c>
      <c r="Y17" s="32" t="str">
        <f t="shared" si="12"/>
        <v>0</v>
      </c>
      <c r="Z17" s="32" t="str">
        <f t="shared" si="13"/>
        <v>0</v>
      </c>
      <c r="AA17" s="32" t="str">
        <f t="shared" si="14"/>
        <v>0</v>
      </c>
      <c r="AB17" s="33" t="str">
        <f t="shared" si="15"/>
        <v>0</v>
      </c>
      <c r="AC17" s="33">
        <f t="shared" si="16"/>
        <v>0</v>
      </c>
      <c r="AD17" s="34">
        <f t="shared" si="17"/>
        <v>0</v>
      </c>
    </row>
    <row r="18" spans="1:30" ht="14" x14ac:dyDescent="0.3">
      <c r="A18" s="94" t="s">
        <v>114</v>
      </c>
      <c r="B18" s="95"/>
      <c r="C18" s="95"/>
      <c r="D18" s="95"/>
      <c r="E18" s="95"/>
      <c r="F18" s="95"/>
      <c r="G18" s="95"/>
      <c r="H18" s="95"/>
      <c r="I18" s="95"/>
      <c r="J18" s="95"/>
      <c r="K18" s="95"/>
      <c r="L18" s="95"/>
      <c r="M18" s="95"/>
      <c r="N18" s="95"/>
      <c r="O18" s="95"/>
      <c r="P18" s="95"/>
      <c r="Q18" s="95"/>
      <c r="R18" s="95"/>
      <c r="S18" s="95"/>
      <c r="T18" s="95"/>
      <c r="U18" s="95"/>
      <c r="V18" s="95"/>
      <c r="W18" s="95"/>
      <c r="X18" s="95"/>
      <c r="Y18" s="95"/>
      <c r="Z18" s="95"/>
      <c r="AA18" s="95"/>
      <c r="AB18" s="95"/>
      <c r="AC18" s="95"/>
      <c r="AD18" s="96"/>
    </row>
    <row r="19" spans="1:30" ht="14.5" x14ac:dyDescent="0.35">
      <c r="A19" s="25" t="s">
        <v>49</v>
      </c>
      <c r="B19" s="26"/>
      <c r="C19" s="27" t="str">
        <f t="shared" ref="C19:C24" si="18">IF(AC19&gt;1,IF(AD19&lt;5,"","Yes"),"")</f>
        <v>Yes</v>
      </c>
      <c r="D19" s="28">
        <v>1</v>
      </c>
      <c r="E19" s="29"/>
      <c r="F19" s="29"/>
      <c r="G19" s="29">
        <v>1</v>
      </c>
      <c r="H19" s="29"/>
      <c r="I19" s="29"/>
      <c r="J19" s="29">
        <v>1</v>
      </c>
      <c r="K19" s="29"/>
      <c r="L19" s="29"/>
      <c r="M19" s="29"/>
      <c r="N19" s="29"/>
      <c r="O19" s="29"/>
      <c r="P19" s="29"/>
      <c r="Q19" s="30">
        <v>3</v>
      </c>
      <c r="R19" s="30"/>
      <c r="S19" s="30"/>
      <c r="T19" s="30">
        <v>2</v>
      </c>
      <c r="U19" s="30">
        <v>1</v>
      </c>
      <c r="V19" s="35">
        <v>1</v>
      </c>
      <c r="W19" s="31">
        <f t="shared" ref="W19:W24" si="19">SUM(X19:AB19)</f>
        <v>5</v>
      </c>
      <c r="X19" s="32">
        <f t="shared" ref="X19:X24" si="20">SMALL(D19:V19,1)</f>
        <v>1</v>
      </c>
      <c r="Y19" s="32">
        <f t="shared" ref="Y19:Y24" si="21">IF(COUNT(D19:V19)&lt;2,"0",SMALL(D19:V19,2))</f>
        <v>1</v>
      </c>
      <c r="Z19" s="32">
        <f t="shared" ref="Z19:Z24" si="22">IF(COUNT(D19:V19)&lt;3,"0",SMALL(D19:V19,3))</f>
        <v>1</v>
      </c>
      <c r="AA19" s="32">
        <f t="shared" ref="AA19:AA24" si="23">IF(COUNT(D19:V19)&lt;4,"0",SMALL(D19:V19,4))</f>
        <v>1</v>
      </c>
      <c r="AB19" s="33">
        <f t="shared" ref="AB19:AB24" si="24">IF(COUNT(D19:V19)&lt;5,"0",SMALL(D19:V19,5))</f>
        <v>1</v>
      </c>
      <c r="AC19" s="33">
        <f t="shared" ref="AC19:AC24" si="25">COUNT(L19,N19,O19,Q19,S19,T19)</f>
        <v>2</v>
      </c>
      <c r="AD19" s="34">
        <f t="shared" ref="AD19:AD24" si="26">COUNT(D19:V19)</f>
        <v>7</v>
      </c>
    </row>
    <row r="20" spans="1:30" ht="14.5" x14ac:dyDescent="0.35">
      <c r="A20" s="25" t="s">
        <v>61</v>
      </c>
      <c r="B20" s="26"/>
      <c r="C20" s="27" t="str">
        <f t="shared" si="18"/>
        <v>Yes</v>
      </c>
      <c r="D20" s="28"/>
      <c r="E20" s="29"/>
      <c r="F20" s="29"/>
      <c r="G20" s="29"/>
      <c r="H20" s="29"/>
      <c r="I20" s="29"/>
      <c r="J20" s="29"/>
      <c r="K20" s="29"/>
      <c r="L20" s="29">
        <v>1</v>
      </c>
      <c r="M20" s="29"/>
      <c r="N20" s="29">
        <v>1</v>
      </c>
      <c r="O20" s="29">
        <v>1</v>
      </c>
      <c r="P20" s="29">
        <v>1</v>
      </c>
      <c r="Q20" s="30">
        <v>1</v>
      </c>
      <c r="R20" s="30"/>
      <c r="S20" s="30">
        <v>1</v>
      </c>
      <c r="T20" s="30"/>
      <c r="U20" s="30"/>
      <c r="V20" s="35"/>
      <c r="W20" s="31">
        <f t="shared" si="19"/>
        <v>5</v>
      </c>
      <c r="X20" s="32">
        <f t="shared" si="20"/>
        <v>1</v>
      </c>
      <c r="Y20" s="32">
        <f t="shared" si="21"/>
        <v>1</v>
      </c>
      <c r="Z20" s="32">
        <f t="shared" si="22"/>
        <v>1</v>
      </c>
      <c r="AA20" s="32">
        <f t="shared" si="23"/>
        <v>1</v>
      </c>
      <c r="AB20" s="33">
        <f t="shared" si="24"/>
        <v>1</v>
      </c>
      <c r="AC20" s="33">
        <f t="shared" si="25"/>
        <v>5</v>
      </c>
      <c r="AD20" s="34">
        <f t="shared" si="26"/>
        <v>6</v>
      </c>
    </row>
    <row r="21" spans="1:30" ht="15.75" customHeight="1" x14ac:dyDescent="0.35">
      <c r="A21" s="25" t="s">
        <v>63</v>
      </c>
      <c r="B21" s="26"/>
      <c r="C21" s="27" t="str">
        <f t="shared" si="18"/>
        <v>Yes</v>
      </c>
      <c r="D21" s="28"/>
      <c r="E21" s="29"/>
      <c r="F21" s="29"/>
      <c r="G21" s="29"/>
      <c r="H21" s="29"/>
      <c r="I21" s="29"/>
      <c r="J21" s="29"/>
      <c r="K21" s="29"/>
      <c r="L21" s="29">
        <v>2</v>
      </c>
      <c r="M21" s="29"/>
      <c r="N21" s="29"/>
      <c r="O21" s="29">
        <v>2</v>
      </c>
      <c r="P21" s="29"/>
      <c r="Q21" s="30">
        <v>2</v>
      </c>
      <c r="R21" s="30"/>
      <c r="S21" s="30">
        <v>2</v>
      </c>
      <c r="T21" s="30">
        <v>1</v>
      </c>
      <c r="U21" s="30"/>
      <c r="V21" s="35"/>
      <c r="W21" s="31">
        <f t="shared" si="19"/>
        <v>9</v>
      </c>
      <c r="X21" s="32">
        <f t="shared" si="20"/>
        <v>1</v>
      </c>
      <c r="Y21" s="32">
        <f t="shared" si="21"/>
        <v>2</v>
      </c>
      <c r="Z21" s="32">
        <f t="shared" si="22"/>
        <v>2</v>
      </c>
      <c r="AA21" s="32">
        <f t="shared" si="23"/>
        <v>2</v>
      </c>
      <c r="AB21" s="33">
        <f t="shared" si="24"/>
        <v>2</v>
      </c>
      <c r="AC21" s="33">
        <f t="shared" si="25"/>
        <v>5</v>
      </c>
      <c r="AD21" s="34">
        <f t="shared" si="26"/>
        <v>5</v>
      </c>
    </row>
    <row r="22" spans="1:30" ht="15.75" customHeight="1" x14ac:dyDescent="0.35">
      <c r="A22" s="25" t="s">
        <v>81</v>
      </c>
      <c r="B22" s="26"/>
      <c r="C22" s="27" t="str">
        <f t="shared" si="18"/>
        <v>Yes</v>
      </c>
      <c r="D22" s="28"/>
      <c r="E22" s="29"/>
      <c r="F22" s="29"/>
      <c r="G22" s="29"/>
      <c r="H22" s="29"/>
      <c r="I22" s="29"/>
      <c r="J22" s="29"/>
      <c r="K22" s="29"/>
      <c r="L22" s="29">
        <v>3</v>
      </c>
      <c r="M22" s="29"/>
      <c r="N22" s="29">
        <v>2</v>
      </c>
      <c r="O22" s="29">
        <v>3</v>
      </c>
      <c r="P22" s="29"/>
      <c r="Q22" s="30">
        <v>4</v>
      </c>
      <c r="R22" s="30"/>
      <c r="S22" s="30">
        <v>3</v>
      </c>
      <c r="T22" s="30">
        <v>3</v>
      </c>
      <c r="U22" s="30"/>
      <c r="V22" s="35"/>
      <c r="W22" s="31">
        <f t="shared" si="19"/>
        <v>14</v>
      </c>
      <c r="X22" s="32">
        <f t="shared" si="20"/>
        <v>2</v>
      </c>
      <c r="Y22" s="32">
        <f t="shared" si="21"/>
        <v>3</v>
      </c>
      <c r="Z22" s="32">
        <f t="shared" si="22"/>
        <v>3</v>
      </c>
      <c r="AA22" s="32">
        <f t="shared" si="23"/>
        <v>3</v>
      </c>
      <c r="AB22" s="33">
        <f t="shared" si="24"/>
        <v>3</v>
      </c>
      <c r="AC22" s="33">
        <f t="shared" si="25"/>
        <v>6</v>
      </c>
      <c r="AD22" s="34">
        <f t="shared" si="26"/>
        <v>6</v>
      </c>
    </row>
    <row r="23" spans="1:30" ht="15.75" customHeight="1" x14ac:dyDescent="0.35">
      <c r="A23" s="25" t="s">
        <v>103</v>
      </c>
      <c r="B23" s="26"/>
      <c r="C23" s="27" t="str">
        <f t="shared" si="18"/>
        <v/>
      </c>
      <c r="D23" s="28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>
        <v>4</v>
      </c>
      <c r="P23" s="29"/>
      <c r="Q23" s="30"/>
      <c r="R23" s="30"/>
      <c r="S23" s="30"/>
      <c r="T23" s="30"/>
      <c r="U23" s="30"/>
      <c r="V23" s="35"/>
      <c r="W23" s="31">
        <f t="shared" si="19"/>
        <v>4</v>
      </c>
      <c r="X23" s="32">
        <f t="shared" si="20"/>
        <v>4</v>
      </c>
      <c r="Y23" s="32" t="str">
        <f t="shared" si="21"/>
        <v>0</v>
      </c>
      <c r="Z23" s="32" t="str">
        <f t="shared" si="22"/>
        <v>0</v>
      </c>
      <c r="AA23" s="32" t="str">
        <f t="shared" si="23"/>
        <v>0</v>
      </c>
      <c r="AB23" s="33" t="str">
        <f t="shared" si="24"/>
        <v>0</v>
      </c>
      <c r="AC23" s="33">
        <f t="shared" si="25"/>
        <v>1</v>
      </c>
      <c r="AD23" s="34">
        <f t="shared" si="26"/>
        <v>1</v>
      </c>
    </row>
    <row r="24" spans="1:30" ht="15.75" customHeight="1" x14ac:dyDescent="0.35">
      <c r="A24" s="25"/>
      <c r="B24" s="26"/>
      <c r="C24" s="27" t="str">
        <f t="shared" si="18"/>
        <v/>
      </c>
      <c r="D24" s="28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30"/>
      <c r="R24" s="30"/>
      <c r="S24" s="30"/>
      <c r="T24" s="30"/>
      <c r="U24" s="30"/>
      <c r="V24" s="35"/>
      <c r="W24" s="31" t="e">
        <f t="shared" si="19"/>
        <v>#NUM!</v>
      </c>
      <c r="X24" s="32" t="e">
        <f t="shared" si="20"/>
        <v>#NUM!</v>
      </c>
      <c r="Y24" s="32" t="str">
        <f t="shared" si="21"/>
        <v>0</v>
      </c>
      <c r="Z24" s="32" t="str">
        <f t="shared" si="22"/>
        <v>0</v>
      </c>
      <c r="AA24" s="32" t="str">
        <f t="shared" si="23"/>
        <v>0</v>
      </c>
      <c r="AB24" s="33" t="str">
        <f t="shared" si="24"/>
        <v>0</v>
      </c>
      <c r="AC24" s="33">
        <f t="shared" si="25"/>
        <v>0</v>
      </c>
      <c r="AD24" s="34">
        <f t="shared" si="26"/>
        <v>0</v>
      </c>
    </row>
    <row r="25" spans="1:30" ht="15.75" customHeight="1" x14ac:dyDescent="0.3">
      <c r="A25" s="94" t="s">
        <v>115</v>
      </c>
      <c r="B25" s="95"/>
      <c r="C25" s="95"/>
      <c r="D25" s="95"/>
      <c r="E25" s="95"/>
      <c r="F25" s="95"/>
      <c r="G25" s="95"/>
      <c r="H25" s="95"/>
      <c r="I25" s="95"/>
      <c r="J25" s="95"/>
      <c r="K25" s="95"/>
      <c r="L25" s="95"/>
      <c r="M25" s="95"/>
      <c r="N25" s="95"/>
      <c r="O25" s="95"/>
      <c r="P25" s="95"/>
      <c r="Q25" s="95"/>
      <c r="R25" s="95"/>
      <c r="S25" s="95"/>
      <c r="T25" s="95"/>
      <c r="U25" s="95"/>
      <c r="V25" s="95"/>
      <c r="W25" s="95"/>
      <c r="X25" s="95"/>
      <c r="Y25" s="95"/>
      <c r="Z25" s="95"/>
      <c r="AA25" s="95"/>
      <c r="AB25" s="95"/>
      <c r="AC25" s="95"/>
      <c r="AD25" s="96"/>
    </row>
    <row r="26" spans="1:30" ht="15.75" customHeight="1" x14ac:dyDescent="0.35">
      <c r="A26" s="25" t="s">
        <v>47</v>
      </c>
      <c r="B26" s="26"/>
      <c r="C26" s="27" t="str">
        <f t="shared" ref="C26:C35" si="27">IF(AC26&gt;1,IF(AD26&lt;5,"","Yes"),"")</f>
        <v>Yes</v>
      </c>
      <c r="D26" s="28">
        <v>1</v>
      </c>
      <c r="E26" s="29"/>
      <c r="F26" s="29"/>
      <c r="G26" s="29">
        <v>1</v>
      </c>
      <c r="H26" s="29"/>
      <c r="I26" s="29"/>
      <c r="J26" s="29"/>
      <c r="K26" s="29"/>
      <c r="L26" s="29">
        <v>5</v>
      </c>
      <c r="M26" s="29"/>
      <c r="N26" s="29"/>
      <c r="O26" s="29">
        <v>3</v>
      </c>
      <c r="P26" s="29">
        <v>2</v>
      </c>
      <c r="Q26" s="30">
        <v>2</v>
      </c>
      <c r="R26" s="30"/>
      <c r="S26" s="30">
        <v>1</v>
      </c>
      <c r="T26" s="30">
        <v>4</v>
      </c>
      <c r="U26" s="30"/>
      <c r="V26" s="30">
        <v>2</v>
      </c>
      <c r="W26" s="31">
        <f t="shared" ref="W26:W35" si="28">SUM(X26:AB26)</f>
        <v>7</v>
      </c>
      <c r="X26" s="32">
        <f t="shared" ref="X26:X35" si="29">SMALL(D26:V26,1)</f>
        <v>1</v>
      </c>
      <c r="Y26" s="32">
        <f t="shared" ref="Y26:Y35" si="30">IF(COUNT(D26:V26)&lt;2,"0",SMALL(D26:V26,2))</f>
        <v>1</v>
      </c>
      <c r="Z26" s="32">
        <f t="shared" ref="Z26:Z35" si="31">IF(COUNT(D26:V26)&lt;3,"0",SMALL(D26:V26,3))</f>
        <v>1</v>
      </c>
      <c r="AA26" s="32">
        <f t="shared" ref="AA26:AA35" si="32">IF(COUNT(D26:V26)&lt;4,"0",SMALL(D26:V26,4))</f>
        <v>2</v>
      </c>
      <c r="AB26" s="33">
        <f t="shared" ref="AB26:AB35" si="33">IF(COUNT(D26:V26)&lt;5,"0",SMALL(D26:V26,5))</f>
        <v>2</v>
      </c>
      <c r="AC26" s="33">
        <f t="shared" ref="AC26:AC35" si="34">COUNT(L26,N26,O26,Q26,S26,T26)</f>
        <v>5</v>
      </c>
      <c r="AD26" s="34">
        <f t="shared" ref="AD26:AD35" si="35">COUNT(D26:V26)</f>
        <v>9</v>
      </c>
    </row>
    <row r="27" spans="1:30" ht="15.75" customHeight="1" x14ac:dyDescent="0.35">
      <c r="A27" s="50" t="s">
        <v>55</v>
      </c>
      <c r="B27" s="53"/>
      <c r="C27" s="27" t="str">
        <f t="shared" si="27"/>
        <v/>
      </c>
      <c r="D27" s="28"/>
      <c r="E27" s="29"/>
      <c r="F27" s="29"/>
      <c r="G27" s="29"/>
      <c r="H27" s="29"/>
      <c r="I27" s="29"/>
      <c r="J27" s="29">
        <v>1</v>
      </c>
      <c r="K27" s="29"/>
      <c r="L27" s="29"/>
      <c r="M27" s="29"/>
      <c r="N27" s="29"/>
      <c r="O27" s="29"/>
      <c r="P27" s="29">
        <v>3</v>
      </c>
      <c r="Q27" s="30"/>
      <c r="R27" s="30"/>
      <c r="S27" s="30"/>
      <c r="T27" s="30"/>
      <c r="U27" s="30"/>
      <c r="V27" s="35"/>
      <c r="W27" s="31">
        <f t="shared" si="28"/>
        <v>4</v>
      </c>
      <c r="X27" s="32">
        <f t="shared" si="29"/>
        <v>1</v>
      </c>
      <c r="Y27" s="32">
        <f t="shared" si="30"/>
        <v>3</v>
      </c>
      <c r="Z27" s="32" t="str">
        <f t="shared" si="31"/>
        <v>0</v>
      </c>
      <c r="AA27" s="32" t="str">
        <f t="shared" si="32"/>
        <v>0</v>
      </c>
      <c r="AB27" s="33" t="str">
        <f t="shared" si="33"/>
        <v>0</v>
      </c>
      <c r="AC27" s="33">
        <f t="shared" si="34"/>
        <v>0</v>
      </c>
      <c r="AD27" s="34">
        <f t="shared" si="35"/>
        <v>2</v>
      </c>
    </row>
    <row r="28" spans="1:30" ht="15.75" customHeight="1" x14ac:dyDescent="0.35">
      <c r="A28" s="51" t="s">
        <v>116</v>
      </c>
      <c r="B28" s="51"/>
      <c r="C28" s="27" t="str">
        <f t="shared" si="27"/>
        <v>Yes</v>
      </c>
      <c r="D28" s="28"/>
      <c r="E28" s="29"/>
      <c r="F28" s="29"/>
      <c r="G28" s="29"/>
      <c r="H28" s="29"/>
      <c r="I28" s="29"/>
      <c r="J28" s="29"/>
      <c r="K28" s="29"/>
      <c r="L28" s="29">
        <v>1</v>
      </c>
      <c r="M28" s="29"/>
      <c r="N28" s="29">
        <v>1</v>
      </c>
      <c r="O28" s="29"/>
      <c r="P28" s="29">
        <v>1</v>
      </c>
      <c r="Q28" s="30">
        <v>1</v>
      </c>
      <c r="R28" s="30"/>
      <c r="S28" s="30"/>
      <c r="T28" s="30">
        <v>1</v>
      </c>
      <c r="U28" s="30"/>
      <c r="V28" s="35"/>
      <c r="W28" s="31">
        <f t="shared" si="28"/>
        <v>5</v>
      </c>
      <c r="X28" s="32">
        <f t="shared" si="29"/>
        <v>1</v>
      </c>
      <c r="Y28" s="32">
        <f t="shared" si="30"/>
        <v>1</v>
      </c>
      <c r="Z28" s="32">
        <f t="shared" si="31"/>
        <v>1</v>
      </c>
      <c r="AA28" s="32">
        <f t="shared" si="32"/>
        <v>1</v>
      </c>
      <c r="AB28" s="33">
        <f t="shared" si="33"/>
        <v>1</v>
      </c>
      <c r="AC28" s="33">
        <f t="shared" si="34"/>
        <v>4</v>
      </c>
      <c r="AD28" s="34">
        <f t="shared" si="35"/>
        <v>5</v>
      </c>
    </row>
    <row r="29" spans="1:30" ht="15.75" customHeight="1" x14ac:dyDescent="0.35">
      <c r="A29" s="51" t="s">
        <v>71</v>
      </c>
      <c r="B29" s="51"/>
      <c r="C29" s="27" t="str">
        <f t="shared" si="27"/>
        <v>Yes</v>
      </c>
      <c r="D29" s="28"/>
      <c r="E29" s="29"/>
      <c r="F29" s="29"/>
      <c r="G29" s="29"/>
      <c r="H29" s="29"/>
      <c r="I29" s="29"/>
      <c r="J29" s="29"/>
      <c r="K29" s="29"/>
      <c r="L29" s="29">
        <v>2</v>
      </c>
      <c r="M29" s="29"/>
      <c r="N29" s="29">
        <v>2</v>
      </c>
      <c r="O29" s="29">
        <v>1</v>
      </c>
      <c r="P29" s="29"/>
      <c r="Q29" s="30"/>
      <c r="R29" s="30"/>
      <c r="S29" s="30"/>
      <c r="T29" s="30">
        <v>2</v>
      </c>
      <c r="U29" s="30"/>
      <c r="V29" s="35">
        <v>1</v>
      </c>
      <c r="W29" s="31">
        <f t="shared" si="28"/>
        <v>8</v>
      </c>
      <c r="X29" s="32">
        <f t="shared" si="29"/>
        <v>1</v>
      </c>
      <c r="Y29" s="32">
        <f t="shared" si="30"/>
        <v>1</v>
      </c>
      <c r="Z29" s="32">
        <f t="shared" si="31"/>
        <v>2</v>
      </c>
      <c r="AA29" s="32">
        <f t="shared" si="32"/>
        <v>2</v>
      </c>
      <c r="AB29" s="33">
        <f t="shared" si="33"/>
        <v>2</v>
      </c>
      <c r="AC29" s="33">
        <f t="shared" si="34"/>
        <v>4</v>
      </c>
      <c r="AD29" s="34">
        <f t="shared" si="35"/>
        <v>5</v>
      </c>
    </row>
    <row r="30" spans="1:30" ht="15.75" customHeight="1" x14ac:dyDescent="0.35">
      <c r="A30" s="54" t="s">
        <v>73</v>
      </c>
      <c r="B30" s="55"/>
      <c r="C30" s="27" t="str">
        <f t="shared" si="27"/>
        <v/>
      </c>
      <c r="D30" s="28"/>
      <c r="E30" s="29"/>
      <c r="F30" s="29"/>
      <c r="G30" s="29"/>
      <c r="H30" s="29"/>
      <c r="I30" s="29"/>
      <c r="J30" s="29"/>
      <c r="K30" s="29"/>
      <c r="L30" s="29">
        <v>3</v>
      </c>
      <c r="M30" s="29"/>
      <c r="N30" s="29"/>
      <c r="O30" s="29"/>
      <c r="P30" s="29"/>
      <c r="Q30" s="30"/>
      <c r="R30" s="30"/>
      <c r="S30" s="30"/>
      <c r="T30" s="30"/>
      <c r="U30" s="30"/>
      <c r="V30" s="35"/>
      <c r="W30" s="31">
        <f t="shared" si="28"/>
        <v>3</v>
      </c>
      <c r="X30" s="32">
        <f t="shared" si="29"/>
        <v>3</v>
      </c>
      <c r="Y30" s="32" t="str">
        <f t="shared" si="30"/>
        <v>0</v>
      </c>
      <c r="Z30" s="32" t="str">
        <f t="shared" si="31"/>
        <v>0</v>
      </c>
      <c r="AA30" s="32" t="str">
        <f t="shared" si="32"/>
        <v>0</v>
      </c>
      <c r="AB30" s="33" t="str">
        <f t="shared" si="33"/>
        <v>0</v>
      </c>
      <c r="AC30" s="33">
        <f t="shared" si="34"/>
        <v>1</v>
      </c>
      <c r="AD30" s="34">
        <f t="shared" si="35"/>
        <v>1</v>
      </c>
    </row>
    <row r="31" spans="1:30" ht="15.75" customHeight="1" x14ac:dyDescent="0.35">
      <c r="A31" s="54" t="s">
        <v>117</v>
      </c>
      <c r="B31" s="55"/>
      <c r="C31" s="27" t="str">
        <f t="shared" si="27"/>
        <v/>
      </c>
      <c r="D31" s="28"/>
      <c r="E31" s="29"/>
      <c r="F31" s="29"/>
      <c r="G31" s="29"/>
      <c r="H31" s="29"/>
      <c r="I31" s="29"/>
      <c r="J31" s="29"/>
      <c r="K31" s="29"/>
      <c r="L31" s="29">
        <v>4</v>
      </c>
      <c r="M31" s="29"/>
      <c r="N31" s="29"/>
      <c r="O31" s="29"/>
      <c r="P31" s="29"/>
      <c r="Q31" s="30"/>
      <c r="R31" s="30"/>
      <c r="S31" s="30"/>
      <c r="T31" s="30"/>
      <c r="U31" s="30"/>
      <c r="V31" s="35"/>
      <c r="W31" s="31">
        <f t="shared" si="28"/>
        <v>4</v>
      </c>
      <c r="X31" s="32">
        <f t="shared" si="29"/>
        <v>4</v>
      </c>
      <c r="Y31" s="32" t="str">
        <f t="shared" si="30"/>
        <v>0</v>
      </c>
      <c r="Z31" s="32" t="str">
        <f t="shared" si="31"/>
        <v>0</v>
      </c>
      <c r="AA31" s="32" t="str">
        <f t="shared" si="32"/>
        <v>0</v>
      </c>
      <c r="AB31" s="33" t="str">
        <f t="shared" si="33"/>
        <v>0</v>
      </c>
      <c r="AC31" s="33">
        <f t="shared" si="34"/>
        <v>1</v>
      </c>
      <c r="AD31" s="34">
        <f t="shared" si="35"/>
        <v>1</v>
      </c>
    </row>
    <row r="32" spans="1:30" ht="15.75" customHeight="1" x14ac:dyDescent="0.35">
      <c r="A32" s="54" t="s">
        <v>91</v>
      </c>
      <c r="B32" s="55"/>
      <c r="C32" s="27" t="str">
        <f t="shared" si="27"/>
        <v/>
      </c>
      <c r="D32" s="28"/>
      <c r="E32" s="29"/>
      <c r="F32" s="29"/>
      <c r="G32" s="29"/>
      <c r="H32" s="29"/>
      <c r="I32" s="29"/>
      <c r="J32" s="29"/>
      <c r="K32" s="29"/>
      <c r="L32" s="29"/>
      <c r="M32" s="29"/>
      <c r="N32" s="29">
        <v>3</v>
      </c>
      <c r="O32" s="29">
        <v>2</v>
      </c>
      <c r="P32" s="29"/>
      <c r="Q32" s="30"/>
      <c r="R32" s="30"/>
      <c r="S32" s="30"/>
      <c r="T32" s="30">
        <v>3</v>
      </c>
      <c r="U32" s="30"/>
      <c r="V32" s="35">
        <v>3</v>
      </c>
      <c r="W32" s="31">
        <f t="shared" si="28"/>
        <v>11</v>
      </c>
      <c r="X32" s="32">
        <f t="shared" si="29"/>
        <v>2</v>
      </c>
      <c r="Y32" s="32">
        <f t="shared" si="30"/>
        <v>3</v>
      </c>
      <c r="Z32" s="32">
        <f t="shared" si="31"/>
        <v>3</v>
      </c>
      <c r="AA32" s="32">
        <f t="shared" si="32"/>
        <v>3</v>
      </c>
      <c r="AB32" s="33" t="str">
        <f t="shared" si="33"/>
        <v>0</v>
      </c>
      <c r="AC32" s="33">
        <f t="shared" si="34"/>
        <v>3</v>
      </c>
      <c r="AD32" s="34">
        <f t="shared" si="35"/>
        <v>4</v>
      </c>
    </row>
    <row r="33" spans="1:30" ht="15.75" customHeight="1" x14ac:dyDescent="0.35">
      <c r="A33" s="54" t="s">
        <v>100</v>
      </c>
      <c r="B33" s="55"/>
      <c r="C33" s="27" t="str">
        <f t="shared" si="27"/>
        <v/>
      </c>
      <c r="D33" s="28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>
        <v>4</v>
      </c>
      <c r="P33" s="29"/>
      <c r="Q33" s="30"/>
      <c r="R33" s="30"/>
      <c r="S33" s="30">
        <v>2</v>
      </c>
      <c r="T33" s="30">
        <v>5</v>
      </c>
      <c r="U33" s="30"/>
      <c r="V33" s="35"/>
      <c r="W33" s="31">
        <f t="shared" si="28"/>
        <v>11</v>
      </c>
      <c r="X33" s="32">
        <f t="shared" si="29"/>
        <v>2</v>
      </c>
      <c r="Y33" s="32">
        <f t="shared" si="30"/>
        <v>4</v>
      </c>
      <c r="Z33" s="32">
        <f t="shared" si="31"/>
        <v>5</v>
      </c>
      <c r="AA33" s="32" t="str">
        <f t="shared" si="32"/>
        <v>0</v>
      </c>
      <c r="AB33" s="33" t="str">
        <f t="shared" si="33"/>
        <v>0</v>
      </c>
      <c r="AC33" s="33">
        <f t="shared" si="34"/>
        <v>3</v>
      </c>
      <c r="AD33" s="34">
        <f t="shared" si="35"/>
        <v>3</v>
      </c>
    </row>
    <row r="34" spans="1:30" ht="15.75" customHeight="1" x14ac:dyDescent="0.35">
      <c r="A34" s="54"/>
      <c r="B34" s="55"/>
      <c r="C34" s="27" t="str">
        <f t="shared" si="27"/>
        <v/>
      </c>
      <c r="D34" s="28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30"/>
      <c r="R34" s="30"/>
      <c r="S34" s="30"/>
      <c r="T34" s="30"/>
      <c r="U34" s="30"/>
      <c r="V34" s="35"/>
      <c r="W34" s="31" t="e">
        <f t="shared" si="28"/>
        <v>#NUM!</v>
      </c>
      <c r="X34" s="32" t="e">
        <f t="shared" si="29"/>
        <v>#NUM!</v>
      </c>
      <c r="Y34" s="32" t="str">
        <f t="shared" si="30"/>
        <v>0</v>
      </c>
      <c r="Z34" s="32" t="str">
        <f t="shared" si="31"/>
        <v>0</v>
      </c>
      <c r="AA34" s="32" t="str">
        <f t="shared" si="32"/>
        <v>0</v>
      </c>
      <c r="AB34" s="33" t="str">
        <f t="shared" si="33"/>
        <v>0</v>
      </c>
      <c r="AC34" s="33">
        <f t="shared" si="34"/>
        <v>0</v>
      </c>
      <c r="AD34" s="34">
        <f t="shared" si="35"/>
        <v>0</v>
      </c>
    </row>
    <row r="35" spans="1:30" ht="15.75" customHeight="1" x14ac:dyDescent="0.35">
      <c r="A35" s="25"/>
      <c r="B35" s="26"/>
      <c r="C35" s="27" t="str">
        <f t="shared" si="27"/>
        <v/>
      </c>
      <c r="D35" s="28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30"/>
      <c r="R35" s="30"/>
      <c r="S35" s="30"/>
      <c r="T35" s="30"/>
      <c r="U35" s="30"/>
      <c r="V35" s="35"/>
      <c r="W35" s="31" t="e">
        <f t="shared" si="28"/>
        <v>#NUM!</v>
      </c>
      <c r="X35" s="32" t="e">
        <f t="shared" si="29"/>
        <v>#NUM!</v>
      </c>
      <c r="Y35" s="32" t="str">
        <f t="shared" si="30"/>
        <v>0</v>
      </c>
      <c r="Z35" s="32" t="str">
        <f t="shared" si="31"/>
        <v>0</v>
      </c>
      <c r="AA35" s="32" t="str">
        <f t="shared" si="32"/>
        <v>0</v>
      </c>
      <c r="AB35" s="33" t="str">
        <f t="shared" si="33"/>
        <v>0</v>
      </c>
      <c r="AC35" s="33">
        <f t="shared" si="34"/>
        <v>0</v>
      </c>
      <c r="AD35" s="34">
        <f t="shared" si="35"/>
        <v>0</v>
      </c>
    </row>
    <row r="36" spans="1:30" ht="15.75" customHeight="1" x14ac:dyDescent="0.3">
      <c r="A36" s="94" t="s">
        <v>118</v>
      </c>
      <c r="B36" s="95"/>
      <c r="C36" s="95"/>
      <c r="D36" s="95"/>
      <c r="E36" s="95"/>
      <c r="F36" s="95"/>
      <c r="G36" s="95"/>
      <c r="H36" s="95"/>
      <c r="I36" s="95"/>
      <c r="J36" s="95"/>
      <c r="K36" s="95"/>
      <c r="L36" s="95"/>
      <c r="M36" s="95"/>
      <c r="N36" s="95"/>
      <c r="O36" s="95"/>
      <c r="P36" s="95"/>
      <c r="Q36" s="95"/>
      <c r="R36" s="95"/>
      <c r="S36" s="95"/>
      <c r="T36" s="95"/>
      <c r="U36" s="95"/>
      <c r="V36" s="95"/>
      <c r="W36" s="95"/>
      <c r="X36" s="95"/>
      <c r="Y36" s="95"/>
      <c r="Z36" s="95"/>
      <c r="AA36" s="95"/>
      <c r="AB36" s="95"/>
      <c r="AC36" s="95"/>
      <c r="AD36" s="96"/>
    </row>
    <row r="37" spans="1:30" ht="15" customHeight="1" x14ac:dyDescent="0.35">
      <c r="A37" s="50" t="s">
        <v>45</v>
      </c>
      <c r="B37" s="53"/>
      <c r="C37" s="56" t="str">
        <f t="shared" ref="C37:C45" si="36">IF(AC37&gt;1,IF(AD37&lt;5,"","Yes"),"")</f>
        <v>Yes</v>
      </c>
      <c r="D37" s="57">
        <v>1</v>
      </c>
      <c r="E37" s="58"/>
      <c r="F37" s="58"/>
      <c r="G37" s="58"/>
      <c r="H37" s="58"/>
      <c r="I37" s="58"/>
      <c r="J37" s="58"/>
      <c r="K37" s="58"/>
      <c r="L37" s="58">
        <v>4</v>
      </c>
      <c r="M37" s="58"/>
      <c r="N37" s="58">
        <v>4</v>
      </c>
      <c r="O37" s="58">
        <v>6</v>
      </c>
      <c r="P37" s="58"/>
      <c r="Q37" s="59"/>
      <c r="R37" s="59"/>
      <c r="S37" s="59">
        <v>4</v>
      </c>
      <c r="T37" s="59">
        <v>2</v>
      </c>
      <c r="U37" s="59"/>
      <c r="V37" s="59">
        <v>2</v>
      </c>
      <c r="W37" s="60">
        <f t="shared" ref="W37:W45" si="37">SUM(X37:AB37)</f>
        <v>13</v>
      </c>
      <c r="X37" s="61">
        <f t="shared" ref="X37:X45" si="38">SMALL(D37:V37,1)</f>
        <v>1</v>
      </c>
      <c r="Y37" s="61">
        <f t="shared" ref="Y37:Y45" si="39">IF(COUNT(D37:V37)&lt;2,"0",SMALL(D37:V37,2))</f>
        <v>2</v>
      </c>
      <c r="Z37" s="61">
        <f t="shared" ref="Z37:Z45" si="40">IF(COUNT(D37:V37)&lt;3,"0",SMALL(D37:V37,3))</f>
        <v>2</v>
      </c>
      <c r="AA37" s="61">
        <f t="shared" ref="AA37:AA45" si="41">IF(COUNT(D37:V37)&lt;4,"0",SMALL(D37:V37,4))</f>
        <v>4</v>
      </c>
      <c r="AB37" s="62">
        <f t="shared" ref="AB37:AB45" si="42">IF(COUNT(D37:V37)&lt;5,"0",SMALL(D37:V37,5))</f>
        <v>4</v>
      </c>
      <c r="AC37" s="62">
        <f t="shared" ref="AC37:AC45" si="43">COUNT(L37,N37,O37,Q37,S37,T37)</f>
        <v>5</v>
      </c>
      <c r="AD37" s="63">
        <f t="shared" ref="AD37:AD45" si="44">COUNT(D37:V37)</f>
        <v>7</v>
      </c>
    </row>
    <row r="38" spans="1:30" ht="15.75" customHeight="1" x14ac:dyDescent="0.35">
      <c r="A38" s="25" t="s">
        <v>51</v>
      </c>
      <c r="B38" s="26"/>
      <c r="C38" s="27" t="str">
        <f t="shared" si="36"/>
        <v/>
      </c>
      <c r="D38" s="28">
        <v>2</v>
      </c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>
        <v>2</v>
      </c>
      <c r="Q38" s="30"/>
      <c r="R38" s="30"/>
      <c r="S38" s="30"/>
      <c r="T38" s="30"/>
      <c r="U38" s="30"/>
      <c r="V38" s="30">
        <v>3</v>
      </c>
      <c r="W38" s="31">
        <f t="shared" si="37"/>
        <v>7</v>
      </c>
      <c r="X38" s="32">
        <f t="shared" si="38"/>
        <v>2</v>
      </c>
      <c r="Y38" s="32">
        <f t="shared" si="39"/>
        <v>2</v>
      </c>
      <c r="Z38" s="32">
        <f t="shared" si="40"/>
        <v>3</v>
      </c>
      <c r="AA38" s="32" t="str">
        <f t="shared" si="41"/>
        <v>0</v>
      </c>
      <c r="AB38" s="33" t="str">
        <f t="shared" si="42"/>
        <v>0</v>
      </c>
      <c r="AC38" s="33">
        <f t="shared" si="43"/>
        <v>0</v>
      </c>
      <c r="AD38" s="34">
        <f t="shared" si="44"/>
        <v>3</v>
      </c>
    </row>
    <row r="39" spans="1:30" ht="15.75" customHeight="1" x14ac:dyDescent="0.35">
      <c r="A39" s="25" t="s">
        <v>52</v>
      </c>
      <c r="B39" s="26"/>
      <c r="C39" s="27" t="str">
        <f t="shared" si="36"/>
        <v>Yes</v>
      </c>
      <c r="D39" s="28"/>
      <c r="E39" s="29"/>
      <c r="F39" s="29"/>
      <c r="G39" s="29"/>
      <c r="H39" s="29">
        <v>1</v>
      </c>
      <c r="I39" s="29"/>
      <c r="J39" s="29"/>
      <c r="K39" s="29"/>
      <c r="L39" s="29">
        <v>1</v>
      </c>
      <c r="M39" s="29"/>
      <c r="N39" s="29">
        <v>1</v>
      </c>
      <c r="O39" s="29">
        <v>1</v>
      </c>
      <c r="P39" s="29"/>
      <c r="Q39" s="30">
        <v>1</v>
      </c>
      <c r="R39" s="30">
        <v>1</v>
      </c>
      <c r="S39" s="30"/>
      <c r="T39" s="30"/>
      <c r="U39" s="30"/>
      <c r="V39" s="30"/>
      <c r="W39" s="31">
        <f t="shared" si="37"/>
        <v>5</v>
      </c>
      <c r="X39" s="32">
        <f t="shared" si="38"/>
        <v>1</v>
      </c>
      <c r="Y39" s="32">
        <f t="shared" si="39"/>
        <v>1</v>
      </c>
      <c r="Z39" s="32">
        <f t="shared" si="40"/>
        <v>1</v>
      </c>
      <c r="AA39" s="32">
        <f t="shared" si="41"/>
        <v>1</v>
      </c>
      <c r="AB39" s="33">
        <f t="shared" si="42"/>
        <v>1</v>
      </c>
      <c r="AC39" s="33">
        <f t="shared" si="43"/>
        <v>4</v>
      </c>
      <c r="AD39" s="34">
        <f t="shared" si="44"/>
        <v>6</v>
      </c>
    </row>
    <row r="40" spans="1:30" ht="15.75" customHeight="1" x14ac:dyDescent="0.35">
      <c r="A40" s="25" t="s">
        <v>53</v>
      </c>
      <c r="B40" s="26"/>
      <c r="C40" s="27" t="str">
        <f t="shared" si="36"/>
        <v>Yes</v>
      </c>
      <c r="D40" s="28"/>
      <c r="E40" s="29"/>
      <c r="F40" s="29"/>
      <c r="G40" s="29"/>
      <c r="H40" s="29"/>
      <c r="I40" s="29">
        <v>1</v>
      </c>
      <c r="J40" s="29"/>
      <c r="K40" s="29"/>
      <c r="L40" s="29">
        <v>2</v>
      </c>
      <c r="M40" s="29"/>
      <c r="N40" s="29">
        <v>2</v>
      </c>
      <c r="O40" s="29">
        <v>2</v>
      </c>
      <c r="P40" s="29"/>
      <c r="Q40" s="30">
        <v>3</v>
      </c>
      <c r="R40" s="30"/>
      <c r="S40" s="30">
        <v>1</v>
      </c>
      <c r="T40" s="30">
        <v>1</v>
      </c>
      <c r="U40" s="30"/>
      <c r="V40" s="30"/>
      <c r="W40" s="31">
        <f t="shared" si="37"/>
        <v>7</v>
      </c>
      <c r="X40" s="32">
        <f t="shared" si="38"/>
        <v>1</v>
      </c>
      <c r="Y40" s="32">
        <f t="shared" si="39"/>
        <v>1</v>
      </c>
      <c r="Z40" s="32">
        <f t="shared" si="40"/>
        <v>1</v>
      </c>
      <c r="AA40" s="32">
        <f t="shared" si="41"/>
        <v>2</v>
      </c>
      <c r="AB40" s="33">
        <f t="shared" si="42"/>
        <v>2</v>
      </c>
      <c r="AC40" s="33">
        <f t="shared" si="43"/>
        <v>6</v>
      </c>
      <c r="AD40" s="34">
        <f t="shared" si="44"/>
        <v>7</v>
      </c>
    </row>
    <row r="41" spans="1:30" ht="15.75" customHeight="1" x14ac:dyDescent="0.35">
      <c r="A41" s="50" t="s">
        <v>56</v>
      </c>
      <c r="B41" s="53"/>
      <c r="C41" s="27" t="str">
        <f t="shared" si="36"/>
        <v/>
      </c>
      <c r="D41" s="28"/>
      <c r="E41" s="29"/>
      <c r="F41" s="29"/>
      <c r="G41" s="29"/>
      <c r="H41" s="29"/>
      <c r="I41" s="29"/>
      <c r="J41" s="29">
        <v>1</v>
      </c>
      <c r="K41" s="29"/>
      <c r="L41" s="29"/>
      <c r="M41" s="29"/>
      <c r="N41" s="29"/>
      <c r="O41" s="29">
        <v>8</v>
      </c>
      <c r="P41" s="29"/>
      <c r="Q41" s="30"/>
      <c r="R41" s="30"/>
      <c r="S41" s="30"/>
      <c r="T41" s="30"/>
      <c r="U41" s="30"/>
      <c r="V41" s="35"/>
      <c r="W41" s="31">
        <f t="shared" si="37"/>
        <v>9</v>
      </c>
      <c r="X41" s="32">
        <f t="shared" si="38"/>
        <v>1</v>
      </c>
      <c r="Y41" s="32">
        <f t="shared" si="39"/>
        <v>8</v>
      </c>
      <c r="Z41" s="32" t="str">
        <f t="shared" si="40"/>
        <v>0</v>
      </c>
      <c r="AA41" s="32" t="str">
        <f t="shared" si="41"/>
        <v>0</v>
      </c>
      <c r="AB41" s="33" t="str">
        <f t="shared" si="42"/>
        <v>0</v>
      </c>
      <c r="AC41" s="33">
        <f t="shared" si="43"/>
        <v>1</v>
      </c>
      <c r="AD41" s="34">
        <f t="shared" si="44"/>
        <v>2</v>
      </c>
    </row>
    <row r="42" spans="1:30" ht="15.75" customHeight="1" x14ac:dyDescent="0.35">
      <c r="A42" s="51" t="s">
        <v>119</v>
      </c>
      <c r="B42" s="51"/>
      <c r="C42" s="27" t="str">
        <f t="shared" si="36"/>
        <v>Yes</v>
      </c>
      <c r="D42" s="28"/>
      <c r="E42" s="29"/>
      <c r="F42" s="29"/>
      <c r="G42" s="29"/>
      <c r="H42" s="29"/>
      <c r="I42" s="29"/>
      <c r="J42" s="29"/>
      <c r="K42" s="29"/>
      <c r="L42" s="29">
        <v>3</v>
      </c>
      <c r="M42" s="29"/>
      <c r="N42" s="29"/>
      <c r="O42" s="29">
        <v>5</v>
      </c>
      <c r="P42" s="29"/>
      <c r="Q42" s="30">
        <v>4</v>
      </c>
      <c r="R42" s="30"/>
      <c r="S42" s="30">
        <v>3</v>
      </c>
      <c r="T42" s="30"/>
      <c r="U42" s="30">
        <v>1</v>
      </c>
      <c r="V42" s="35">
        <v>1</v>
      </c>
      <c r="W42" s="31">
        <f t="shared" si="37"/>
        <v>12</v>
      </c>
      <c r="X42" s="32">
        <f t="shared" si="38"/>
        <v>1</v>
      </c>
      <c r="Y42" s="32">
        <f t="shared" si="39"/>
        <v>1</v>
      </c>
      <c r="Z42" s="32">
        <f t="shared" si="40"/>
        <v>3</v>
      </c>
      <c r="AA42" s="32">
        <f t="shared" si="41"/>
        <v>3</v>
      </c>
      <c r="AB42" s="33">
        <f t="shared" si="42"/>
        <v>4</v>
      </c>
      <c r="AC42" s="33">
        <f t="shared" si="43"/>
        <v>4</v>
      </c>
      <c r="AD42" s="34">
        <f t="shared" si="44"/>
        <v>6</v>
      </c>
    </row>
    <row r="43" spans="1:30" ht="15.75" customHeight="1" x14ac:dyDescent="0.35">
      <c r="A43" s="54" t="s">
        <v>82</v>
      </c>
      <c r="B43" s="55"/>
      <c r="C43" s="27" t="str">
        <f t="shared" si="36"/>
        <v>Yes</v>
      </c>
      <c r="D43" s="28"/>
      <c r="E43" s="29"/>
      <c r="F43" s="29"/>
      <c r="G43" s="29"/>
      <c r="H43" s="29"/>
      <c r="I43" s="29"/>
      <c r="J43" s="29"/>
      <c r="K43" s="29"/>
      <c r="L43" s="29">
        <v>5</v>
      </c>
      <c r="M43" s="29"/>
      <c r="N43" s="29">
        <v>5</v>
      </c>
      <c r="O43" s="29">
        <v>7</v>
      </c>
      <c r="P43" s="29">
        <v>1</v>
      </c>
      <c r="Q43" s="30">
        <v>5</v>
      </c>
      <c r="R43" s="30">
        <v>2</v>
      </c>
      <c r="S43" s="30"/>
      <c r="T43" s="30"/>
      <c r="U43" s="30"/>
      <c r="V43" s="35"/>
      <c r="W43" s="31">
        <f t="shared" si="37"/>
        <v>18</v>
      </c>
      <c r="X43" s="32">
        <f t="shared" si="38"/>
        <v>1</v>
      </c>
      <c r="Y43" s="32">
        <f t="shared" si="39"/>
        <v>2</v>
      </c>
      <c r="Z43" s="32">
        <f t="shared" si="40"/>
        <v>5</v>
      </c>
      <c r="AA43" s="32">
        <f t="shared" si="41"/>
        <v>5</v>
      </c>
      <c r="AB43" s="33">
        <f t="shared" si="42"/>
        <v>5</v>
      </c>
      <c r="AC43" s="33">
        <f t="shared" si="43"/>
        <v>4</v>
      </c>
      <c r="AD43" s="34">
        <f t="shared" si="44"/>
        <v>6</v>
      </c>
    </row>
    <row r="44" spans="1:30" ht="15.75" customHeight="1" x14ac:dyDescent="0.35">
      <c r="A44" s="54" t="s">
        <v>89</v>
      </c>
      <c r="B44" s="55"/>
      <c r="C44" s="27" t="str">
        <f t="shared" si="36"/>
        <v/>
      </c>
      <c r="D44" s="28"/>
      <c r="E44" s="29"/>
      <c r="F44" s="29"/>
      <c r="G44" s="29"/>
      <c r="H44" s="29"/>
      <c r="I44" s="29"/>
      <c r="J44" s="29"/>
      <c r="K44" s="29"/>
      <c r="L44" s="29"/>
      <c r="M44" s="29"/>
      <c r="N44" s="29">
        <v>3</v>
      </c>
      <c r="O44" s="29">
        <v>3</v>
      </c>
      <c r="P44" s="29"/>
      <c r="Q44" s="30">
        <v>2</v>
      </c>
      <c r="R44" s="30"/>
      <c r="S44" s="30">
        <v>2</v>
      </c>
      <c r="T44" s="30"/>
      <c r="U44" s="30"/>
      <c r="V44" s="35"/>
      <c r="W44" s="31">
        <f t="shared" si="37"/>
        <v>10</v>
      </c>
      <c r="X44" s="32">
        <f t="shared" si="38"/>
        <v>2</v>
      </c>
      <c r="Y44" s="32">
        <f t="shared" si="39"/>
        <v>2</v>
      </c>
      <c r="Z44" s="32">
        <f t="shared" si="40"/>
        <v>3</v>
      </c>
      <c r="AA44" s="32">
        <f t="shared" si="41"/>
        <v>3</v>
      </c>
      <c r="AB44" s="33" t="str">
        <f t="shared" si="42"/>
        <v>0</v>
      </c>
      <c r="AC44" s="33">
        <f t="shared" si="43"/>
        <v>4</v>
      </c>
      <c r="AD44" s="34">
        <f t="shared" si="44"/>
        <v>4</v>
      </c>
    </row>
    <row r="45" spans="1:30" ht="15.75" customHeight="1" x14ac:dyDescent="0.35">
      <c r="A45" s="25" t="s">
        <v>92</v>
      </c>
      <c r="B45" s="26"/>
      <c r="C45" s="27" t="str">
        <f t="shared" si="36"/>
        <v/>
      </c>
      <c r="D45" s="28"/>
      <c r="E45" s="29"/>
      <c r="F45" s="29"/>
      <c r="G45" s="29"/>
      <c r="H45" s="29"/>
      <c r="I45" s="29"/>
      <c r="J45" s="29"/>
      <c r="K45" s="29"/>
      <c r="L45" s="29"/>
      <c r="M45" s="29"/>
      <c r="N45" s="29">
        <v>6</v>
      </c>
      <c r="O45" s="29">
        <v>4</v>
      </c>
      <c r="P45" s="29"/>
      <c r="Q45" s="30"/>
      <c r="R45" s="30"/>
      <c r="S45" s="30"/>
      <c r="T45" s="30"/>
      <c r="U45" s="30"/>
      <c r="V45" s="35"/>
      <c r="W45" s="31">
        <f t="shared" si="37"/>
        <v>10</v>
      </c>
      <c r="X45" s="32">
        <f t="shared" si="38"/>
        <v>4</v>
      </c>
      <c r="Y45" s="32">
        <f t="shared" si="39"/>
        <v>6</v>
      </c>
      <c r="Z45" s="32" t="str">
        <f t="shared" si="40"/>
        <v>0</v>
      </c>
      <c r="AA45" s="32" t="str">
        <f t="shared" si="41"/>
        <v>0</v>
      </c>
      <c r="AB45" s="33" t="str">
        <f t="shared" si="42"/>
        <v>0</v>
      </c>
      <c r="AC45" s="33">
        <f t="shared" si="43"/>
        <v>2</v>
      </c>
      <c r="AD45" s="34">
        <f t="shared" si="44"/>
        <v>2</v>
      </c>
    </row>
    <row r="46" spans="1:30" ht="15.75" customHeight="1" x14ac:dyDescent="0.3">
      <c r="A46" s="94" t="s">
        <v>120</v>
      </c>
      <c r="B46" s="95"/>
      <c r="C46" s="95"/>
      <c r="D46" s="95"/>
      <c r="E46" s="95"/>
      <c r="F46" s="95"/>
      <c r="G46" s="95"/>
      <c r="H46" s="95"/>
      <c r="I46" s="95"/>
      <c r="J46" s="95"/>
      <c r="K46" s="95"/>
      <c r="L46" s="95"/>
      <c r="M46" s="95"/>
      <c r="N46" s="95"/>
      <c r="O46" s="95"/>
      <c r="P46" s="95"/>
      <c r="Q46" s="95"/>
      <c r="R46" s="95"/>
      <c r="S46" s="95"/>
      <c r="T46" s="95"/>
      <c r="U46" s="95"/>
      <c r="V46" s="95"/>
      <c r="W46" s="95"/>
      <c r="X46" s="95"/>
      <c r="Y46" s="95"/>
      <c r="Z46" s="95"/>
      <c r="AA46" s="95"/>
      <c r="AB46" s="95"/>
      <c r="AC46" s="95"/>
      <c r="AD46" s="96"/>
    </row>
    <row r="47" spans="1:30" ht="15.75" customHeight="1" x14ac:dyDescent="0.35">
      <c r="A47" s="25" t="s">
        <v>43</v>
      </c>
      <c r="B47" s="26"/>
      <c r="C47" s="27" t="str">
        <f t="shared" ref="C47:C54" si="45">IF(AC47&gt;1,IF(AD47&lt;5,"","Yes"),"")</f>
        <v/>
      </c>
      <c r="D47" s="28">
        <v>1</v>
      </c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30"/>
      <c r="R47" s="30"/>
      <c r="S47" s="30"/>
      <c r="T47" s="30"/>
      <c r="U47" s="30"/>
      <c r="V47" s="30"/>
      <c r="W47" s="31">
        <f t="shared" ref="W47:W54" si="46">SUM(X47:AB47)</f>
        <v>1</v>
      </c>
      <c r="X47" s="32">
        <f t="shared" ref="X47:X54" si="47">SMALL(D47:V47,1)</f>
        <v>1</v>
      </c>
      <c r="Y47" s="32" t="str">
        <f t="shared" ref="Y47:Y54" si="48">IF(COUNT(D47:V47)&lt;2,"0",SMALL(D47:V47,2))</f>
        <v>0</v>
      </c>
      <c r="Z47" s="32" t="str">
        <f t="shared" ref="Z47:Z54" si="49">IF(COUNT(D47:V47)&lt;3,"0",SMALL(D47:V47,3))</f>
        <v>0</v>
      </c>
      <c r="AA47" s="32" t="str">
        <f t="shared" ref="AA47:AA54" si="50">IF(COUNT(D47:V47)&lt;4,"0",SMALL(D47:V47,4))</f>
        <v>0</v>
      </c>
      <c r="AB47" s="33" t="str">
        <f t="shared" ref="AB47:AB54" si="51">IF(COUNT(D47:V47)&lt;5,"0",SMALL(D47:V47,5))</f>
        <v>0</v>
      </c>
      <c r="AC47" s="33">
        <f t="shared" ref="AC47:AC53" si="52">COUNT(L47,N47,O47,Q47,S47,T47)</f>
        <v>0</v>
      </c>
      <c r="AD47" s="34">
        <f t="shared" ref="AD47:AD53" si="53">COUNT(D47:V47)</f>
        <v>1</v>
      </c>
    </row>
    <row r="48" spans="1:30" ht="15.75" customHeight="1" x14ac:dyDescent="0.35">
      <c r="A48" s="25" t="s">
        <v>54</v>
      </c>
      <c r="B48" s="26"/>
      <c r="C48" s="27" t="str">
        <f t="shared" si="45"/>
        <v>Yes</v>
      </c>
      <c r="D48" s="28"/>
      <c r="E48" s="29"/>
      <c r="F48" s="29"/>
      <c r="G48" s="29"/>
      <c r="H48" s="29"/>
      <c r="I48" s="29">
        <v>1</v>
      </c>
      <c r="J48" s="29"/>
      <c r="K48" s="29"/>
      <c r="L48" s="29">
        <v>3</v>
      </c>
      <c r="M48" s="29"/>
      <c r="N48" s="29">
        <v>3</v>
      </c>
      <c r="O48" s="29"/>
      <c r="P48" s="29"/>
      <c r="Q48" s="30">
        <v>3</v>
      </c>
      <c r="R48" s="30"/>
      <c r="S48" s="30">
        <v>1</v>
      </c>
      <c r="T48" s="30"/>
      <c r="U48" s="30"/>
      <c r="V48" s="30"/>
      <c r="W48" s="31">
        <f t="shared" si="46"/>
        <v>11</v>
      </c>
      <c r="X48" s="32">
        <f t="shared" si="47"/>
        <v>1</v>
      </c>
      <c r="Y48" s="32">
        <f t="shared" si="48"/>
        <v>1</v>
      </c>
      <c r="Z48" s="32">
        <f t="shared" si="49"/>
        <v>3</v>
      </c>
      <c r="AA48" s="32">
        <f t="shared" si="50"/>
        <v>3</v>
      </c>
      <c r="AB48" s="33">
        <f t="shared" si="51"/>
        <v>3</v>
      </c>
      <c r="AC48" s="33">
        <f t="shared" si="52"/>
        <v>4</v>
      </c>
      <c r="AD48" s="34">
        <f t="shared" si="53"/>
        <v>5</v>
      </c>
    </row>
    <row r="49" spans="1:30" ht="15.75" customHeight="1" x14ac:dyDescent="0.35">
      <c r="A49" s="25" t="s">
        <v>69</v>
      </c>
      <c r="B49" s="26"/>
      <c r="C49" s="27" t="str">
        <f t="shared" si="45"/>
        <v/>
      </c>
      <c r="D49" s="28"/>
      <c r="E49" s="29"/>
      <c r="F49" s="29"/>
      <c r="G49" s="29"/>
      <c r="H49" s="29"/>
      <c r="I49" s="29"/>
      <c r="J49" s="29"/>
      <c r="K49" s="29"/>
      <c r="L49" s="29">
        <v>1</v>
      </c>
      <c r="M49" s="29"/>
      <c r="N49" s="29"/>
      <c r="O49" s="29">
        <v>1</v>
      </c>
      <c r="P49" s="29"/>
      <c r="Q49" s="30">
        <v>1</v>
      </c>
      <c r="R49" s="30"/>
      <c r="S49" s="30"/>
      <c r="T49" s="30"/>
      <c r="U49" s="30"/>
      <c r="V49" s="30"/>
      <c r="W49" s="31">
        <f t="shared" si="46"/>
        <v>3</v>
      </c>
      <c r="X49" s="32">
        <f t="shared" si="47"/>
        <v>1</v>
      </c>
      <c r="Y49" s="32">
        <f t="shared" si="48"/>
        <v>1</v>
      </c>
      <c r="Z49" s="32">
        <f t="shared" si="49"/>
        <v>1</v>
      </c>
      <c r="AA49" s="32" t="str">
        <f t="shared" si="50"/>
        <v>0</v>
      </c>
      <c r="AB49" s="33" t="str">
        <f t="shared" si="51"/>
        <v>0</v>
      </c>
      <c r="AC49" s="33">
        <f t="shared" si="52"/>
        <v>3</v>
      </c>
      <c r="AD49" s="34">
        <f t="shared" si="53"/>
        <v>3</v>
      </c>
    </row>
    <row r="50" spans="1:30" ht="15.75" customHeight="1" x14ac:dyDescent="0.35">
      <c r="A50" s="25" t="s">
        <v>74</v>
      </c>
      <c r="B50" s="26"/>
      <c r="C50" s="27" t="str">
        <f t="shared" si="45"/>
        <v/>
      </c>
      <c r="D50" s="28"/>
      <c r="E50" s="29"/>
      <c r="F50" s="29"/>
      <c r="G50" s="29"/>
      <c r="H50" s="29"/>
      <c r="I50" s="29"/>
      <c r="J50" s="29"/>
      <c r="K50" s="29"/>
      <c r="L50" s="29">
        <v>2</v>
      </c>
      <c r="M50" s="29"/>
      <c r="N50" s="29">
        <v>1</v>
      </c>
      <c r="O50" s="29"/>
      <c r="P50" s="29"/>
      <c r="Q50" s="30"/>
      <c r="R50" s="30"/>
      <c r="S50" s="30"/>
      <c r="T50" s="30"/>
      <c r="U50" s="30"/>
      <c r="V50" s="30"/>
      <c r="W50" s="31">
        <f t="shared" si="46"/>
        <v>3</v>
      </c>
      <c r="X50" s="32">
        <f t="shared" si="47"/>
        <v>1</v>
      </c>
      <c r="Y50" s="32">
        <f t="shared" si="48"/>
        <v>2</v>
      </c>
      <c r="Z50" s="32" t="str">
        <f t="shared" si="49"/>
        <v>0</v>
      </c>
      <c r="AA50" s="32" t="str">
        <f t="shared" si="50"/>
        <v>0</v>
      </c>
      <c r="AB50" s="33" t="str">
        <f t="shared" si="51"/>
        <v>0</v>
      </c>
      <c r="AC50" s="33">
        <f t="shared" si="52"/>
        <v>2</v>
      </c>
      <c r="AD50" s="34">
        <f t="shared" si="53"/>
        <v>2</v>
      </c>
    </row>
    <row r="51" spans="1:30" ht="15.75" customHeight="1" x14ac:dyDescent="0.35">
      <c r="A51" s="25" t="s">
        <v>121</v>
      </c>
      <c r="B51" s="26"/>
      <c r="C51" s="27" t="str">
        <f t="shared" si="45"/>
        <v/>
      </c>
      <c r="D51" s="28"/>
      <c r="E51" s="29"/>
      <c r="F51" s="29"/>
      <c r="G51" s="29"/>
      <c r="H51" s="29"/>
      <c r="I51" s="29"/>
      <c r="J51" s="29"/>
      <c r="K51" s="29"/>
      <c r="L51" s="29">
        <v>4</v>
      </c>
      <c r="M51" s="29"/>
      <c r="N51" s="29"/>
      <c r="O51" s="29"/>
      <c r="P51" s="29"/>
      <c r="Q51" s="30"/>
      <c r="R51" s="30"/>
      <c r="S51" s="30"/>
      <c r="T51" s="30"/>
      <c r="U51" s="30"/>
      <c r="V51" s="30"/>
      <c r="W51" s="31">
        <f t="shared" si="46"/>
        <v>4</v>
      </c>
      <c r="X51" s="32">
        <f t="shared" si="47"/>
        <v>4</v>
      </c>
      <c r="Y51" s="32" t="str">
        <f t="shared" si="48"/>
        <v>0</v>
      </c>
      <c r="Z51" s="32" t="str">
        <f t="shared" si="49"/>
        <v>0</v>
      </c>
      <c r="AA51" s="32" t="str">
        <f t="shared" si="50"/>
        <v>0</v>
      </c>
      <c r="AB51" s="33" t="str">
        <f t="shared" si="51"/>
        <v>0</v>
      </c>
      <c r="AC51" s="33">
        <f t="shared" si="52"/>
        <v>1</v>
      </c>
      <c r="AD51" s="34">
        <f t="shared" si="53"/>
        <v>1</v>
      </c>
    </row>
    <row r="52" spans="1:30" ht="15.75" customHeight="1" x14ac:dyDescent="0.35">
      <c r="A52" s="25" t="s">
        <v>93</v>
      </c>
      <c r="B52" s="26"/>
      <c r="C52" s="27" t="str">
        <f t="shared" si="45"/>
        <v>Yes</v>
      </c>
      <c r="D52" s="28"/>
      <c r="E52" s="29"/>
      <c r="F52" s="29"/>
      <c r="G52" s="29"/>
      <c r="H52" s="29"/>
      <c r="I52" s="29"/>
      <c r="J52" s="29"/>
      <c r="K52" s="29"/>
      <c r="L52" s="29"/>
      <c r="M52" s="29"/>
      <c r="N52" s="29">
        <v>2</v>
      </c>
      <c r="O52" s="29">
        <v>2</v>
      </c>
      <c r="P52" s="29"/>
      <c r="Q52" s="30">
        <v>2</v>
      </c>
      <c r="R52" s="30"/>
      <c r="S52" s="30">
        <v>2</v>
      </c>
      <c r="T52" s="30">
        <v>1</v>
      </c>
      <c r="U52" s="30"/>
      <c r="V52" s="30"/>
      <c r="W52" s="31">
        <f t="shared" si="46"/>
        <v>9</v>
      </c>
      <c r="X52" s="32">
        <f t="shared" si="47"/>
        <v>1</v>
      </c>
      <c r="Y52" s="32">
        <f t="shared" si="48"/>
        <v>2</v>
      </c>
      <c r="Z52" s="32">
        <f t="shared" si="49"/>
        <v>2</v>
      </c>
      <c r="AA52" s="32">
        <f t="shared" si="50"/>
        <v>2</v>
      </c>
      <c r="AB52" s="33">
        <f t="shared" si="51"/>
        <v>2</v>
      </c>
      <c r="AC52" s="33">
        <f t="shared" si="52"/>
        <v>5</v>
      </c>
      <c r="AD52" s="34">
        <f t="shared" si="53"/>
        <v>5</v>
      </c>
    </row>
    <row r="53" spans="1:30" ht="15.75" customHeight="1" x14ac:dyDescent="0.35">
      <c r="A53" s="25" t="s">
        <v>95</v>
      </c>
      <c r="B53" s="26"/>
      <c r="C53" s="27" t="str">
        <f t="shared" si="45"/>
        <v/>
      </c>
      <c r="D53" s="28"/>
      <c r="E53" s="29"/>
      <c r="F53" s="29"/>
      <c r="G53" s="29"/>
      <c r="H53" s="29"/>
      <c r="I53" s="29"/>
      <c r="J53" s="29"/>
      <c r="K53" s="29"/>
      <c r="L53" s="29"/>
      <c r="M53" s="29"/>
      <c r="N53" s="29">
        <v>4</v>
      </c>
      <c r="O53" s="29"/>
      <c r="P53" s="29"/>
      <c r="Q53" s="30"/>
      <c r="R53" s="30"/>
      <c r="S53" s="30"/>
      <c r="T53" s="30"/>
      <c r="U53" s="30"/>
      <c r="V53" s="30"/>
      <c r="W53" s="31">
        <f t="shared" si="46"/>
        <v>4</v>
      </c>
      <c r="X53" s="32">
        <f t="shared" si="47"/>
        <v>4</v>
      </c>
      <c r="Y53" s="32" t="str">
        <f t="shared" si="48"/>
        <v>0</v>
      </c>
      <c r="Z53" s="32" t="str">
        <f t="shared" si="49"/>
        <v>0</v>
      </c>
      <c r="AA53" s="32" t="str">
        <f t="shared" si="50"/>
        <v>0</v>
      </c>
      <c r="AB53" s="33" t="str">
        <f t="shared" si="51"/>
        <v>0</v>
      </c>
      <c r="AC53" s="33">
        <f t="shared" si="52"/>
        <v>1</v>
      </c>
      <c r="AD53" s="34">
        <f t="shared" si="53"/>
        <v>1</v>
      </c>
    </row>
    <row r="54" spans="1:30" ht="15.75" customHeight="1" x14ac:dyDescent="0.35">
      <c r="A54" s="25" t="s">
        <v>105</v>
      </c>
      <c r="B54" s="26"/>
      <c r="C54" s="27" t="str">
        <f t="shared" si="45"/>
        <v/>
      </c>
      <c r="D54" s="28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>
        <v>3</v>
      </c>
      <c r="P54" s="29"/>
      <c r="Q54" s="30"/>
      <c r="R54" s="30"/>
      <c r="S54" s="30"/>
      <c r="T54" s="30">
        <v>2</v>
      </c>
      <c r="U54" s="30"/>
      <c r="V54" s="30"/>
      <c r="W54" s="31">
        <f t="shared" si="46"/>
        <v>5</v>
      </c>
      <c r="X54" s="32">
        <f t="shared" si="47"/>
        <v>2</v>
      </c>
      <c r="Y54" s="32">
        <f t="shared" si="48"/>
        <v>3</v>
      </c>
      <c r="Z54" s="32" t="str">
        <f t="shared" si="49"/>
        <v>0</v>
      </c>
      <c r="AA54" s="32" t="str">
        <f t="shared" si="50"/>
        <v>0</v>
      </c>
      <c r="AB54" s="33" t="str">
        <f t="shared" si="51"/>
        <v>0</v>
      </c>
      <c r="AC54" s="33">
        <f t="shared" ref="AC54" si="54">COUNT(L54,N54,O54,Q54,S54,T54)</f>
        <v>2</v>
      </c>
      <c r="AD54" s="34">
        <f t="shared" ref="AD54" si="55">COUNT(D54:V54)</f>
        <v>2</v>
      </c>
    </row>
    <row r="55" spans="1:30" ht="15.75" customHeight="1" x14ac:dyDescent="0.3">
      <c r="A55" s="94" t="s">
        <v>122</v>
      </c>
      <c r="B55" s="95"/>
      <c r="C55" s="95"/>
      <c r="D55" s="95"/>
      <c r="E55" s="95"/>
      <c r="F55" s="95"/>
      <c r="G55" s="95"/>
      <c r="H55" s="95"/>
      <c r="I55" s="95"/>
      <c r="J55" s="95"/>
      <c r="K55" s="95"/>
      <c r="L55" s="95"/>
      <c r="M55" s="95"/>
      <c r="N55" s="95"/>
      <c r="O55" s="95"/>
      <c r="P55" s="95"/>
      <c r="Q55" s="95"/>
      <c r="R55" s="95"/>
      <c r="S55" s="95"/>
      <c r="T55" s="95"/>
      <c r="U55" s="95"/>
      <c r="V55" s="95"/>
      <c r="W55" s="95"/>
      <c r="X55" s="95"/>
      <c r="Y55" s="95"/>
      <c r="Z55" s="95"/>
      <c r="AA55" s="95"/>
      <c r="AB55" s="95"/>
      <c r="AC55" s="95"/>
      <c r="AD55" s="96"/>
    </row>
    <row r="56" spans="1:30" ht="15.75" customHeight="1" x14ac:dyDescent="0.35">
      <c r="A56" s="25"/>
      <c r="B56" s="26"/>
      <c r="C56" s="27" t="str">
        <f t="shared" ref="C56:C61" si="56">IF(AC56&gt;1,IF(AD56&lt;5,"","Yes"),"")</f>
        <v/>
      </c>
      <c r="D56" s="28"/>
      <c r="E56" s="29"/>
      <c r="F56" s="29"/>
      <c r="G56" s="29"/>
      <c r="H56" s="29"/>
      <c r="I56" s="29"/>
      <c r="J56" s="29"/>
      <c r="K56" s="29"/>
      <c r="L56" s="29"/>
      <c r="M56" s="29"/>
      <c r="N56" s="29"/>
      <c r="O56" s="29"/>
      <c r="P56" s="29"/>
      <c r="Q56" s="30"/>
      <c r="R56" s="30"/>
      <c r="S56" s="30"/>
      <c r="T56" s="30"/>
      <c r="U56" s="30"/>
      <c r="V56" s="35"/>
      <c r="W56" s="31" t="e">
        <f t="shared" ref="W56:W61" si="57">SUM(X56:AB56)</f>
        <v>#NUM!</v>
      </c>
      <c r="X56" s="32" t="e">
        <f t="shared" ref="X56:X61" si="58">SMALL(D56:V56,1)</f>
        <v>#NUM!</v>
      </c>
      <c r="Y56" s="32" t="str">
        <f t="shared" ref="Y56:Y61" si="59">IF(COUNT(D56:V56)&lt;2,"0",SMALL(D56:V56,2))</f>
        <v>0</v>
      </c>
      <c r="Z56" s="32" t="str">
        <f t="shared" ref="Z56:Z61" si="60">IF(COUNT(D56:V56)&lt;3,"0",SMALL(D56:V56,3))</f>
        <v>0</v>
      </c>
      <c r="AA56" s="32" t="str">
        <f t="shared" ref="AA56:AA61" si="61">IF(COUNT(D56:V56)&lt;4,"0",SMALL(D56:V56,4))</f>
        <v>0</v>
      </c>
      <c r="AB56" s="33" t="str">
        <f t="shared" ref="AB56:AB61" si="62">IF(COUNT(D56:V56)&lt;5,"0",SMALL(D56:V56,5))</f>
        <v>0</v>
      </c>
      <c r="AC56" s="33">
        <f t="shared" ref="AC56:AC61" si="63">COUNT(L56,N56,O56,Q56,S56,T56)</f>
        <v>0</v>
      </c>
      <c r="AD56" s="34">
        <f t="shared" ref="AD56:AD61" si="64">COUNT(D56:V56)</f>
        <v>0</v>
      </c>
    </row>
    <row r="57" spans="1:30" ht="15.75" customHeight="1" x14ac:dyDescent="0.35">
      <c r="A57" s="25"/>
      <c r="B57" s="26"/>
      <c r="C57" s="27" t="str">
        <f t="shared" si="56"/>
        <v/>
      </c>
      <c r="D57" s="28"/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30"/>
      <c r="R57" s="30"/>
      <c r="S57" s="30"/>
      <c r="T57" s="30"/>
      <c r="U57" s="30"/>
      <c r="V57" s="35"/>
      <c r="W57" s="31" t="e">
        <f t="shared" si="57"/>
        <v>#NUM!</v>
      </c>
      <c r="X57" s="32" t="e">
        <f t="shared" si="58"/>
        <v>#NUM!</v>
      </c>
      <c r="Y57" s="32" t="str">
        <f t="shared" si="59"/>
        <v>0</v>
      </c>
      <c r="Z57" s="32" t="str">
        <f t="shared" si="60"/>
        <v>0</v>
      </c>
      <c r="AA57" s="32" t="str">
        <f t="shared" si="61"/>
        <v>0</v>
      </c>
      <c r="AB57" s="33" t="str">
        <f t="shared" si="62"/>
        <v>0</v>
      </c>
      <c r="AC57" s="33">
        <f t="shared" si="63"/>
        <v>0</v>
      </c>
      <c r="AD57" s="34">
        <f t="shared" si="64"/>
        <v>0</v>
      </c>
    </row>
    <row r="58" spans="1:30" ht="15.75" customHeight="1" x14ac:dyDescent="0.35">
      <c r="A58" s="25"/>
      <c r="B58" s="26"/>
      <c r="C58" s="27" t="str">
        <f t="shared" si="56"/>
        <v/>
      </c>
      <c r="D58" s="28"/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30"/>
      <c r="R58" s="30"/>
      <c r="S58" s="30"/>
      <c r="T58" s="30"/>
      <c r="U58" s="30"/>
      <c r="V58" s="35"/>
      <c r="W58" s="31" t="e">
        <f t="shared" si="57"/>
        <v>#NUM!</v>
      </c>
      <c r="X58" s="32" t="e">
        <f t="shared" si="58"/>
        <v>#NUM!</v>
      </c>
      <c r="Y58" s="32" t="str">
        <f t="shared" si="59"/>
        <v>0</v>
      </c>
      <c r="Z58" s="32" t="str">
        <f t="shared" si="60"/>
        <v>0</v>
      </c>
      <c r="AA58" s="32" t="str">
        <f t="shared" si="61"/>
        <v>0</v>
      </c>
      <c r="AB58" s="33" t="str">
        <f t="shared" si="62"/>
        <v>0</v>
      </c>
      <c r="AC58" s="33">
        <f t="shared" si="63"/>
        <v>0</v>
      </c>
      <c r="AD58" s="34">
        <f t="shared" si="64"/>
        <v>0</v>
      </c>
    </row>
    <row r="59" spans="1:30" ht="15.75" customHeight="1" x14ac:dyDescent="0.35">
      <c r="A59" s="25"/>
      <c r="B59" s="26"/>
      <c r="C59" s="27" t="str">
        <f t="shared" si="56"/>
        <v/>
      </c>
      <c r="D59" s="28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30"/>
      <c r="R59" s="30"/>
      <c r="S59" s="30"/>
      <c r="T59" s="30"/>
      <c r="U59" s="30"/>
      <c r="V59" s="35"/>
      <c r="W59" s="31" t="e">
        <f t="shared" si="57"/>
        <v>#NUM!</v>
      </c>
      <c r="X59" s="32" t="e">
        <f t="shared" si="58"/>
        <v>#NUM!</v>
      </c>
      <c r="Y59" s="32" t="str">
        <f t="shared" si="59"/>
        <v>0</v>
      </c>
      <c r="Z59" s="32" t="str">
        <f t="shared" si="60"/>
        <v>0</v>
      </c>
      <c r="AA59" s="32" t="str">
        <f t="shared" si="61"/>
        <v>0</v>
      </c>
      <c r="AB59" s="33" t="str">
        <f t="shared" si="62"/>
        <v>0</v>
      </c>
      <c r="AC59" s="33">
        <f t="shared" si="63"/>
        <v>0</v>
      </c>
      <c r="AD59" s="34">
        <f t="shared" si="64"/>
        <v>0</v>
      </c>
    </row>
    <row r="60" spans="1:30" ht="15.75" customHeight="1" x14ac:dyDescent="0.35">
      <c r="A60" s="25"/>
      <c r="B60" s="26"/>
      <c r="C60" s="27" t="str">
        <f t="shared" si="56"/>
        <v/>
      </c>
      <c r="D60" s="28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30"/>
      <c r="R60" s="30"/>
      <c r="S60" s="30"/>
      <c r="T60" s="30"/>
      <c r="U60" s="30"/>
      <c r="V60" s="35"/>
      <c r="W60" s="31" t="e">
        <f t="shared" si="57"/>
        <v>#NUM!</v>
      </c>
      <c r="X60" s="32" t="e">
        <f t="shared" si="58"/>
        <v>#NUM!</v>
      </c>
      <c r="Y60" s="32" t="str">
        <f t="shared" si="59"/>
        <v>0</v>
      </c>
      <c r="Z60" s="32" t="str">
        <f t="shared" si="60"/>
        <v>0</v>
      </c>
      <c r="AA60" s="32" t="str">
        <f t="shared" si="61"/>
        <v>0</v>
      </c>
      <c r="AB60" s="33" t="str">
        <f t="shared" si="62"/>
        <v>0</v>
      </c>
      <c r="AC60" s="33">
        <f t="shared" si="63"/>
        <v>0</v>
      </c>
      <c r="AD60" s="34">
        <f t="shared" si="64"/>
        <v>0</v>
      </c>
    </row>
    <row r="61" spans="1:30" ht="15.75" customHeight="1" x14ac:dyDescent="0.35">
      <c r="A61" s="64"/>
      <c r="B61" s="65"/>
      <c r="C61" s="66" t="str">
        <f t="shared" si="56"/>
        <v/>
      </c>
      <c r="D61" s="67"/>
      <c r="E61" s="68"/>
      <c r="F61" s="68"/>
      <c r="G61" s="68"/>
      <c r="H61" s="68"/>
      <c r="I61" s="69"/>
      <c r="J61" s="69"/>
      <c r="K61" s="69"/>
      <c r="L61" s="69"/>
      <c r="M61" s="69"/>
      <c r="N61" s="69"/>
      <c r="O61" s="69"/>
      <c r="P61" s="69"/>
      <c r="Q61" s="70"/>
      <c r="R61" s="70"/>
      <c r="S61" s="70"/>
      <c r="T61" s="70"/>
      <c r="U61" s="70"/>
      <c r="V61" s="71"/>
      <c r="W61" s="36" t="e">
        <f t="shared" si="57"/>
        <v>#NUM!</v>
      </c>
      <c r="X61" s="37" t="e">
        <f t="shared" si="58"/>
        <v>#NUM!</v>
      </c>
      <c r="Y61" s="37" t="str">
        <f t="shared" si="59"/>
        <v>0</v>
      </c>
      <c r="Z61" s="37" t="str">
        <f t="shared" si="60"/>
        <v>0</v>
      </c>
      <c r="AA61" s="37" t="str">
        <f t="shared" si="61"/>
        <v>0</v>
      </c>
      <c r="AB61" s="38" t="str">
        <f t="shared" si="62"/>
        <v>0</v>
      </c>
      <c r="AC61" s="38">
        <f t="shared" si="63"/>
        <v>0</v>
      </c>
      <c r="AD61" s="39">
        <f t="shared" si="64"/>
        <v>0</v>
      </c>
    </row>
    <row r="62" spans="1:30" ht="15.75" customHeight="1" x14ac:dyDescent="0.35">
      <c r="A62" s="43"/>
      <c r="B62" s="43"/>
      <c r="C62" s="41"/>
      <c r="I62" s="42"/>
      <c r="J62" s="42"/>
      <c r="K62" s="42"/>
      <c r="L62" s="42"/>
      <c r="M62" s="42"/>
      <c r="N62" s="42"/>
      <c r="O62" s="42"/>
      <c r="P62" s="42"/>
      <c r="Q62" s="42"/>
      <c r="R62" s="42"/>
      <c r="S62" s="42"/>
      <c r="T62" s="42"/>
      <c r="U62" s="42"/>
      <c r="V62" s="44"/>
      <c r="W62" s="41"/>
      <c r="AD62" s="45"/>
    </row>
    <row r="63" spans="1:30" ht="15.75" customHeight="1" x14ac:dyDescent="0.35">
      <c r="A63" s="43"/>
      <c r="B63" s="43"/>
      <c r="C63" s="41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2"/>
      <c r="O63" s="42"/>
      <c r="P63" s="42"/>
      <c r="Q63" s="42"/>
      <c r="R63" s="42"/>
      <c r="S63" s="42"/>
      <c r="T63" s="42"/>
      <c r="U63" s="42"/>
      <c r="V63" s="44"/>
      <c r="W63" s="41"/>
      <c r="AD63" s="45"/>
    </row>
    <row r="64" spans="1:30" ht="15.75" customHeight="1" x14ac:dyDescent="0.35">
      <c r="B64" s="46"/>
      <c r="C64" s="41"/>
      <c r="I64" s="42"/>
      <c r="J64" s="42"/>
      <c r="K64" s="42"/>
      <c r="L64" s="42"/>
      <c r="M64" s="42"/>
      <c r="N64" s="42"/>
      <c r="O64" s="42"/>
      <c r="P64" s="42"/>
      <c r="Q64" s="42"/>
      <c r="R64" s="42"/>
      <c r="S64" s="42"/>
      <c r="T64" s="42"/>
      <c r="U64" s="42"/>
      <c r="V64" s="44"/>
      <c r="W64" s="41"/>
      <c r="AD64" s="45"/>
    </row>
    <row r="65" spans="1:30" ht="15.75" customHeight="1" x14ac:dyDescent="0.35">
      <c r="B65" s="46"/>
      <c r="C65" s="41"/>
      <c r="J65" s="42"/>
      <c r="K65" s="42"/>
      <c r="L65" s="42"/>
      <c r="M65" s="42"/>
      <c r="N65" s="42"/>
      <c r="O65" s="42"/>
      <c r="P65" s="42"/>
      <c r="Q65" s="42"/>
      <c r="R65" s="42"/>
      <c r="S65" s="42"/>
      <c r="T65" s="42"/>
      <c r="U65" s="42"/>
      <c r="V65" s="44"/>
      <c r="W65" s="41"/>
      <c r="AD65" s="45"/>
    </row>
    <row r="66" spans="1:30" ht="15.75" customHeight="1" x14ac:dyDescent="0.35">
      <c r="A66" s="47"/>
      <c r="B66" s="47"/>
      <c r="C66" s="41"/>
      <c r="D66" s="47"/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42"/>
      <c r="U66" s="42"/>
      <c r="V66" s="44"/>
      <c r="W66" s="41"/>
      <c r="AD66" s="45"/>
    </row>
    <row r="67" spans="1:30" ht="15.75" customHeight="1" x14ac:dyDescent="0.35">
      <c r="A67" s="47"/>
      <c r="B67" s="47"/>
      <c r="C67" s="41"/>
      <c r="D67" s="47"/>
      <c r="I67" s="7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4"/>
      <c r="W67" s="41"/>
      <c r="AD67" s="45"/>
    </row>
    <row r="68" spans="1:30" ht="15.75" customHeight="1" x14ac:dyDescent="0.35">
      <c r="A68" s="47"/>
      <c r="B68" s="47"/>
      <c r="C68" s="41"/>
      <c r="D68" s="47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4"/>
      <c r="W68" s="41"/>
      <c r="AD68" s="45"/>
    </row>
    <row r="69" spans="1:30" ht="15.75" customHeight="1" x14ac:dyDescent="0.35">
      <c r="A69" s="47"/>
      <c r="B69" s="47"/>
      <c r="C69" s="41"/>
      <c r="D69" s="47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4"/>
      <c r="W69" s="41"/>
      <c r="AD69" s="45"/>
    </row>
    <row r="70" spans="1:30" ht="15.75" customHeight="1" x14ac:dyDescent="0.35">
      <c r="B70" s="46"/>
      <c r="H70" s="73"/>
      <c r="W70" s="74"/>
      <c r="AD70" s="45"/>
    </row>
    <row r="71" spans="1:30" ht="15.75" customHeight="1" x14ac:dyDescent="0.35">
      <c r="B71" s="46"/>
      <c r="H71" s="73"/>
      <c r="W71" s="74"/>
      <c r="AD71" s="45"/>
    </row>
    <row r="72" spans="1:30" ht="15.75" customHeight="1" x14ac:dyDescent="0.35">
      <c r="B72" s="46"/>
      <c r="H72" s="73"/>
      <c r="W72" s="74"/>
      <c r="AD72" s="45"/>
    </row>
    <row r="73" spans="1:30" ht="15.75" customHeight="1" x14ac:dyDescent="0.35">
      <c r="B73" s="46"/>
      <c r="H73" s="73"/>
      <c r="W73" s="74"/>
      <c r="AD73" s="45"/>
    </row>
    <row r="74" spans="1:30" ht="15.75" customHeight="1" x14ac:dyDescent="0.35">
      <c r="B74" s="46"/>
      <c r="H74" s="73"/>
      <c r="W74" s="74"/>
      <c r="AD74" s="45"/>
    </row>
    <row r="75" spans="1:30" ht="15.75" customHeight="1" x14ac:dyDescent="0.35">
      <c r="B75" s="46"/>
      <c r="H75" s="73"/>
      <c r="W75" s="74"/>
      <c r="AD75" s="45"/>
    </row>
    <row r="76" spans="1:30" ht="15.75" customHeight="1" x14ac:dyDescent="0.35">
      <c r="B76" s="46"/>
      <c r="H76" s="73"/>
      <c r="W76" s="74"/>
      <c r="AD76" s="45"/>
    </row>
    <row r="77" spans="1:30" ht="15.75" customHeight="1" x14ac:dyDescent="0.35">
      <c r="B77" s="46"/>
      <c r="H77" s="73"/>
      <c r="W77" s="74"/>
      <c r="AD77" s="45"/>
    </row>
    <row r="78" spans="1:30" ht="15.75" customHeight="1" x14ac:dyDescent="0.35">
      <c r="B78" s="46"/>
      <c r="C78" s="47"/>
      <c r="E78" s="42"/>
      <c r="F78" s="42"/>
      <c r="G78" s="42"/>
      <c r="H78" s="75"/>
      <c r="I78" s="42"/>
      <c r="J78" s="44"/>
      <c r="K78" s="76"/>
      <c r="L78" s="41"/>
      <c r="M78" s="41"/>
      <c r="N78" s="44"/>
      <c r="O78" s="77"/>
      <c r="P78" s="77"/>
      <c r="Q78" s="77"/>
      <c r="R78" s="77"/>
      <c r="S78" s="77"/>
      <c r="T78" s="77"/>
      <c r="U78" s="77"/>
      <c r="V78" s="77"/>
      <c r="W78" s="78"/>
      <c r="AD78" s="45"/>
    </row>
    <row r="79" spans="1:30" ht="15.75" customHeight="1" x14ac:dyDescent="0.35">
      <c r="B79" s="46"/>
      <c r="G79" s="79"/>
      <c r="H79" s="79"/>
      <c r="L79" s="80"/>
      <c r="M79" s="80"/>
      <c r="W79" s="74"/>
      <c r="AD79" s="45"/>
    </row>
    <row r="80" spans="1:30" ht="15.75" customHeight="1" x14ac:dyDescent="0.35">
      <c r="B80" s="46"/>
      <c r="G80" s="79"/>
      <c r="H80" s="79"/>
      <c r="L80" s="80"/>
      <c r="M80" s="80"/>
      <c r="W80" s="74"/>
      <c r="AD80" s="45"/>
    </row>
    <row r="81" spans="1:30" ht="15.75" customHeight="1" x14ac:dyDescent="0.35">
      <c r="B81" s="46"/>
      <c r="H81" s="79"/>
      <c r="I81" s="79"/>
      <c r="O81" s="80"/>
      <c r="P81" s="80"/>
      <c r="Q81" s="80"/>
      <c r="R81" s="80"/>
      <c r="S81" s="80"/>
      <c r="T81" s="80"/>
      <c r="U81" s="80"/>
      <c r="W81" s="74"/>
      <c r="AD81" s="45"/>
    </row>
    <row r="82" spans="1:30" ht="15.75" customHeight="1" x14ac:dyDescent="0.35">
      <c r="B82" s="46"/>
      <c r="G82" s="79"/>
      <c r="H82" s="79"/>
      <c r="L82" s="80"/>
      <c r="M82" s="80"/>
      <c r="W82" s="74"/>
      <c r="AD82" s="45"/>
    </row>
    <row r="83" spans="1:30" ht="15.75" customHeight="1" x14ac:dyDescent="0.35">
      <c r="B83" s="46"/>
      <c r="C83" s="81"/>
      <c r="E83" s="42"/>
      <c r="F83" s="42"/>
      <c r="G83" s="42"/>
      <c r="H83" s="75"/>
      <c r="I83" s="42"/>
      <c r="J83" s="44"/>
      <c r="K83" s="76"/>
      <c r="L83" s="41"/>
      <c r="M83" s="41"/>
      <c r="N83" s="44"/>
      <c r="O83" s="77"/>
      <c r="P83" s="77"/>
      <c r="Q83" s="77"/>
      <c r="R83" s="77"/>
      <c r="S83" s="77"/>
      <c r="T83" s="77"/>
      <c r="U83" s="77"/>
      <c r="V83" s="77"/>
      <c r="W83" s="78"/>
      <c r="AD83" s="45"/>
    </row>
    <row r="84" spans="1:30" ht="15.75" customHeight="1" x14ac:dyDescent="0.35">
      <c r="A84" s="40"/>
      <c r="B84" s="40"/>
      <c r="C84" s="41"/>
      <c r="D84" s="42"/>
      <c r="E84" s="42"/>
      <c r="F84" s="42"/>
      <c r="G84" s="42"/>
      <c r="H84" s="42"/>
      <c r="I84" s="42"/>
      <c r="J84" s="42"/>
      <c r="K84" s="42"/>
      <c r="L84" s="42"/>
      <c r="M84" s="42"/>
      <c r="N84" s="42"/>
      <c r="O84" s="42"/>
      <c r="P84" s="42"/>
      <c r="Q84" s="42"/>
      <c r="R84" s="42"/>
      <c r="S84" s="42"/>
      <c r="T84" s="42"/>
      <c r="U84" s="42"/>
      <c r="V84" s="44"/>
      <c r="W84" s="41"/>
      <c r="AD84" s="45"/>
    </row>
    <row r="85" spans="1:30" ht="15.75" customHeight="1" x14ac:dyDescent="0.35">
      <c r="A85" s="40"/>
      <c r="B85" s="40"/>
      <c r="C85" s="41"/>
      <c r="D85" s="42"/>
      <c r="E85" s="42"/>
      <c r="F85" s="42"/>
      <c r="G85" s="42"/>
      <c r="H85" s="42"/>
      <c r="I85" s="42"/>
      <c r="J85" s="42"/>
      <c r="K85" s="42"/>
      <c r="L85" s="42"/>
      <c r="M85" s="42"/>
      <c r="N85" s="42"/>
      <c r="O85" s="42"/>
      <c r="P85" s="42"/>
      <c r="Q85" s="42"/>
      <c r="R85" s="42"/>
      <c r="S85" s="42"/>
      <c r="T85" s="42"/>
      <c r="U85" s="42"/>
      <c r="V85" s="44"/>
      <c r="W85" s="41"/>
      <c r="AD85" s="45"/>
    </row>
    <row r="86" spans="1:30" ht="15.75" customHeight="1" x14ac:dyDescent="0.35">
      <c r="B86" s="46"/>
      <c r="C86" s="41"/>
      <c r="E86" s="42"/>
      <c r="F86" s="42"/>
      <c r="G86" s="42"/>
      <c r="H86" s="42"/>
      <c r="I86" s="42"/>
      <c r="J86" s="42"/>
      <c r="K86" s="42"/>
      <c r="L86" s="42"/>
      <c r="M86" s="42"/>
      <c r="N86" s="42"/>
      <c r="O86" s="42"/>
      <c r="P86" s="42"/>
      <c r="Q86" s="42"/>
      <c r="R86" s="42"/>
      <c r="S86" s="42"/>
      <c r="T86" s="42"/>
      <c r="U86" s="42"/>
      <c r="V86" s="44"/>
      <c r="W86" s="41"/>
      <c r="AD86" s="45"/>
    </row>
    <row r="87" spans="1:30" ht="15.75" customHeight="1" x14ac:dyDescent="0.35">
      <c r="B87" s="46"/>
      <c r="C87" s="41"/>
      <c r="E87" s="42"/>
      <c r="F87" s="42"/>
      <c r="G87" s="42"/>
      <c r="H87" s="42"/>
      <c r="I87" s="42"/>
      <c r="J87" s="42"/>
      <c r="K87" s="42"/>
      <c r="L87" s="42"/>
      <c r="M87" s="42"/>
      <c r="N87" s="42"/>
      <c r="O87" s="42"/>
      <c r="P87" s="42"/>
      <c r="Q87" s="42"/>
      <c r="R87" s="42"/>
      <c r="S87" s="42"/>
      <c r="T87" s="42"/>
      <c r="U87" s="42"/>
      <c r="V87" s="44"/>
      <c r="W87" s="41"/>
      <c r="AD87" s="45"/>
    </row>
    <row r="88" spans="1:30" ht="15.75" customHeight="1" x14ac:dyDescent="0.35">
      <c r="B88" s="46"/>
      <c r="C88" s="41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  <c r="T88" s="42"/>
      <c r="U88" s="42"/>
      <c r="V88" s="44"/>
      <c r="W88" s="41"/>
      <c r="AD88" s="45"/>
    </row>
    <row r="89" spans="1:30" ht="15.75" customHeight="1" x14ac:dyDescent="0.35">
      <c r="A89" s="40"/>
      <c r="B89" s="40"/>
      <c r="C89" s="41"/>
      <c r="D89" s="42"/>
      <c r="E89" s="42"/>
      <c r="F89" s="42"/>
      <c r="G89" s="42"/>
      <c r="H89" s="42"/>
      <c r="I89" s="42"/>
      <c r="J89" s="42"/>
      <c r="K89" s="42"/>
      <c r="L89" s="42"/>
      <c r="M89" s="42"/>
      <c r="N89" s="42"/>
      <c r="O89" s="42"/>
      <c r="P89" s="42"/>
      <c r="Q89" s="42"/>
      <c r="R89" s="42"/>
      <c r="S89" s="42"/>
      <c r="T89" s="42"/>
      <c r="U89" s="42"/>
      <c r="V89" s="44"/>
      <c r="W89" s="41"/>
      <c r="AD89" s="45"/>
    </row>
    <row r="90" spans="1:30" ht="15.75" customHeight="1" x14ac:dyDescent="0.35">
      <c r="A90" s="40"/>
      <c r="B90" s="40"/>
      <c r="C90" s="41"/>
      <c r="D90" s="42"/>
      <c r="E90" s="42"/>
      <c r="F90" s="42"/>
      <c r="G90" s="42"/>
      <c r="H90" s="42"/>
      <c r="I90" s="43"/>
      <c r="J90" s="42"/>
      <c r="K90" s="42"/>
      <c r="L90" s="42"/>
      <c r="M90" s="42"/>
      <c r="N90" s="42"/>
      <c r="O90" s="42"/>
      <c r="P90" s="42"/>
      <c r="Q90" s="42"/>
      <c r="R90" s="42"/>
      <c r="S90" s="42"/>
      <c r="T90" s="42"/>
      <c r="U90" s="42"/>
      <c r="V90" s="44"/>
      <c r="W90" s="41"/>
      <c r="AD90" s="45"/>
    </row>
    <row r="91" spans="1:30" ht="15.75" customHeight="1" x14ac:dyDescent="0.35">
      <c r="A91" s="40"/>
      <c r="B91" s="40"/>
      <c r="C91" s="41"/>
      <c r="D91" s="42"/>
      <c r="E91" s="42"/>
      <c r="F91" s="42"/>
      <c r="G91" s="42"/>
      <c r="H91" s="42"/>
      <c r="I91" s="43"/>
      <c r="J91" s="42"/>
      <c r="K91" s="42"/>
      <c r="L91" s="42"/>
      <c r="M91" s="42"/>
      <c r="N91" s="42"/>
      <c r="O91" s="42"/>
      <c r="P91" s="42"/>
      <c r="Q91" s="42"/>
      <c r="R91" s="42"/>
      <c r="S91" s="42"/>
      <c r="T91" s="42"/>
      <c r="U91" s="42"/>
      <c r="V91" s="44"/>
      <c r="W91" s="41"/>
      <c r="AD91" s="45"/>
    </row>
    <row r="92" spans="1:30" ht="15.75" customHeight="1" x14ac:dyDescent="0.35">
      <c r="A92" s="40"/>
      <c r="B92" s="40"/>
      <c r="C92" s="41"/>
      <c r="D92" s="42"/>
      <c r="E92" s="42"/>
      <c r="F92" s="42"/>
      <c r="G92" s="42"/>
      <c r="H92" s="42"/>
      <c r="I92" s="43"/>
      <c r="J92" s="42"/>
      <c r="K92" s="42"/>
      <c r="L92" s="42"/>
      <c r="M92" s="42"/>
      <c r="N92" s="42"/>
      <c r="O92" s="42"/>
      <c r="P92" s="42"/>
      <c r="Q92" s="42"/>
      <c r="R92" s="42"/>
      <c r="S92" s="42"/>
      <c r="T92" s="42"/>
      <c r="U92" s="42"/>
      <c r="V92" s="44"/>
      <c r="W92" s="41"/>
      <c r="AD92" s="45"/>
    </row>
    <row r="93" spans="1:30" ht="15.75" customHeight="1" x14ac:dyDescent="0.35">
      <c r="A93" s="40"/>
      <c r="B93" s="40"/>
      <c r="C93" s="41"/>
      <c r="D93" s="42"/>
      <c r="E93" s="42"/>
      <c r="F93" s="42"/>
      <c r="G93" s="42"/>
      <c r="H93" s="42"/>
      <c r="I93" s="43"/>
      <c r="J93" s="42"/>
      <c r="K93" s="42"/>
      <c r="L93" s="42"/>
      <c r="M93" s="42"/>
      <c r="N93" s="42"/>
      <c r="O93" s="42"/>
      <c r="P93" s="42"/>
      <c r="Q93" s="42"/>
      <c r="R93" s="42"/>
      <c r="S93" s="42"/>
      <c r="T93" s="42"/>
      <c r="U93" s="42"/>
      <c r="V93" s="44"/>
      <c r="W93" s="41"/>
      <c r="AD93" s="45"/>
    </row>
    <row r="94" spans="1:30" ht="15.75" customHeight="1" x14ac:dyDescent="0.35">
      <c r="A94" s="40"/>
      <c r="B94" s="40"/>
      <c r="C94" s="41"/>
      <c r="D94" s="42"/>
      <c r="E94" s="42"/>
      <c r="F94" s="42"/>
      <c r="G94" s="42"/>
      <c r="H94" s="42"/>
      <c r="I94" s="43"/>
      <c r="J94" s="42"/>
      <c r="K94" s="42"/>
      <c r="L94" s="42"/>
      <c r="M94" s="42"/>
      <c r="N94" s="42"/>
      <c r="O94" s="42"/>
      <c r="P94" s="42"/>
      <c r="Q94" s="42"/>
      <c r="R94" s="42"/>
      <c r="S94" s="42"/>
      <c r="T94" s="42"/>
      <c r="U94" s="42"/>
      <c r="V94" s="44"/>
      <c r="W94" s="41"/>
      <c r="AD94" s="45"/>
    </row>
    <row r="95" spans="1:30" ht="15.75" customHeight="1" x14ac:dyDescent="0.35">
      <c r="A95" s="40"/>
      <c r="B95" s="40"/>
      <c r="C95" s="41"/>
      <c r="D95" s="42"/>
      <c r="E95" s="42"/>
      <c r="F95" s="42"/>
      <c r="G95" s="42"/>
      <c r="H95" s="42"/>
      <c r="I95" s="43"/>
      <c r="J95" s="42"/>
      <c r="K95" s="42"/>
      <c r="L95" s="42"/>
      <c r="M95" s="42"/>
      <c r="N95" s="42"/>
      <c r="O95" s="42"/>
      <c r="P95" s="42"/>
      <c r="Q95" s="42"/>
      <c r="R95" s="42"/>
      <c r="S95" s="42"/>
      <c r="T95" s="42"/>
      <c r="U95" s="42"/>
      <c r="V95" s="44"/>
      <c r="W95" s="41"/>
      <c r="AD95" s="45"/>
    </row>
    <row r="96" spans="1:30" ht="15.75" customHeight="1" x14ac:dyDescent="0.35">
      <c r="A96" s="40"/>
      <c r="B96" s="40"/>
      <c r="C96" s="41"/>
      <c r="D96" s="42"/>
      <c r="E96" s="42"/>
      <c r="F96" s="42"/>
      <c r="G96" s="42"/>
      <c r="H96" s="42"/>
      <c r="I96" s="43"/>
      <c r="J96" s="42"/>
      <c r="K96" s="42"/>
      <c r="L96" s="42"/>
      <c r="M96" s="42"/>
      <c r="N96" s="42"/>
      <c r="O96" s="42"/>
      <c r="P96" s="42"/>
      <c r="Q96" s="42"/>
      <c r="R96" s="42"/>
      <c r="S96" s="42"/>
      <c r="T96" s="42"/>
      <c r="U96" s="42"/>
      <c r="V96" s="44"/>
      <c r="W96" s="41"/>
      <c r="AD96" s="45"/>
    </row>
    <row r="97" spans="1:30" ht="15.75" customHeight="1" x14ac:dyDescent="0.35">
      <c r="A97" s="40"/>
      <c r="B97" s="40"/>
      <c r="C97" s="41"/>
      <c r="D97" s="42"/>
      <c r="E97" s="42"/>
      <c r="F97" s="42"/>
      <c r="G97" s="42"/>
      <c r="H97" s="42"/>
      <c r="I97" s="43"/>
      <c r="J97" s="42"/>
      <c r="K97" s="42"/>
      <c r="L97" s="42"/>
      <c r="M97" s="42"/>
      <c r="N97" s="42"/>
      <c r="O97" s="42"/>
      <c r="P97" s="42"/>
      <c r="Q97" s="42"/>
      <c r="R97" s="42"/>
      <c r="S97" s="42"/>
      <c r="T97" s="42"/>
      <c r="U97" s="42"/>
      <c r="V97" s="44"/>
      <c r="W97" s="41"/>
      <c r="AD97" s="45"/>
    </row>
    <row r="98" spans="1:30" ht="15.75" customHeight="1" x14ac:dyDescent="0.35">
      <c r="A98" s="40"/>
      <c r="B98" s="40"/>
      <c r="C98" s="41"/>
      <c r="D98" s="42"/>
      <c r="E98" s="42"/>
      <c r="F98" s="42"/>
      <c r="G98" s="42"/>
      <c r="H98" s="42"/>
      <c r="I98" s="43"/>
      <c r="J98" s="42"/>
      <c r="K98" s="42"/>
      <c r="L98" s="42"/>
      <c r="M98" s="42"/>
      <c r="N98" s="42"/>
      <c r="O98" s="42"/>
      <c r="P98" s="42"/>
      <c r="Q98" s="42"/>
      <c r="R98" s="42"/>
      <c r="S98" s="42"/>
      <c r="T98" s="42"/>
      <c r="U98" s="42"/>
      <c r="V98" s="44"/>
      <c r="W98" s="41"/>
      <c r="AD98" s="45"/>
    </row>
    <row r="99" spans="1:30" ht="15.75" customHeight="1" x14ac:dyDescent="0.35">
      <c r="A99" s="40"/>
      <c r="B99" s="40"/>
      <c r="C99" s="41"/>
      <c r="D99" s="42"/>
      <c r="E99" s="42"/>
      <c r="F99" s="42"/>
      <c r="G99" s="42"/>
      <c r="H99" s="42"/>
      <c r="I99" s="43"/>
      <c r="J99" s="42"/>
      <c r="K99" s="42"/>
      <c r="L99" s="42"/>
      <c r="M99" s="42"/>
      <c r="N99" s="42"/>
      <c r="O99" s="42"/>
      <c r="P99" s="42"/>
      <c r="Q99" s="42"/>
      <c r="R99" s="42"/>
      <c r="S99" s="42"/>
      <c r="T99" s="42"/>
      <c r="U99" s="42"/>
      <c r="V99" s="44"/>
      <c r="W99" s="41"/>
      <c r="AD99" s="45"/>
    </row>
    <row r="100" spans="1:30" ht="15.75" customHeight="1" x14ac:dyDescent="0.35">
      <c r="B100" s="46"/>
      <c r="D100" s="43"/>
      <c r="E100" s="43"/>
      <c r="F100" s="43"/>
      <c r="G100" s="43"/>
      <c r="H100" s="43"/>
      <c r="I100" s="43"/>
      <c r="J100" s="43"/>
      <c r="K100" s="43"/>
      <c r="L100" s="43"/>
      <c r="M100" s="43"/>
      <c r="N100" s="43"/>
      <c r="O100" s="43"/>
      <c r="P100" s="43"/>
      <c r="Q100" s="43"/>
      <c r="R100" s="43"/>
      <c r="S100" s="43"/>
      <c r="T100" s="43"/>
      <c r="U100" s="43"/>
      <c r="V100" s="47"/>
      <c r="W100" s="74"/>
      <c r="AD100" s="45"/>
    </row>
    <row r="101" spans="1:30" ht="15.75" customHeight="1" x14ac:dyDescent="0.35">
      <c r="B101" s="46"/>
      <c r="D101" s="43"/>
      <c r="E101" s="43"/>
      <c r="F101" s="43"/>
      <c r="G101" s="43"/>
      <c r="H101" s="43"/>
      <c r="I101" s="43"/>
      <c r="J101" s="43"/>
      <c r="K101" s="43"/>
      <c r="L101" s="43"/>
      <c r="M101" s="43"/>
      <c r="N101" s="43"/>
      <c r="O101" s="43"/>
      <c r="P101" s="43"/>
      <c r="Q101" s="43"/>
      <c r="R101" s="43"/>
      <c r="S101" s="43"/>
      <c r="T101" s="43"/>
      <c r="U101" s="43"/>
      <c r="V101" s="47"/>
      <c r="W101" s="74"/>
      <c r="AD101" s="45"/>
    </row>
    <row r="102" spans="1:30" ht="15.75" customHeight="1" x14ac:dyDescent="0.35">
      <c r="B102" s="46"/>
      <c r="D102" s="43"/>
      <c r="E102" s="43"/>
      <c r="F102" s="43"/>
      <c r="G102" s="43"/>
      <c r="H102" s="43"/>
      <c r="I102" s="43"/>
      <c r="J102" s="43"/>
      <c r="K102" s="43"/>
      <c r="L102" s="43"/>
      <c r="M102" s="43"/>
      <c r="N102" s="43"/>
      <c r="O102" s="43"/>
      <c r="P102" s="43"/>
      <c r="Q102" s="43"/>
      <c r="R102" s="43"/>
      <c r="S102" s="43"/>
      <c r="T102" s="43"/>
      <c r="U102" s="43"/>
      <c r="V102" s="47"/>
      <c r="W102" s="74"/>
      <c r="AD102" s="45"/>
    </row>
    <row r="103" spans="1:30" ht="15.75" customHeight="1" x14ac:dyDescent="0.35">
      <c r="B103" s="46"/>
      <c r="D103" s="43"/>
      <c r="E103" s="43"/>
      <c r="F103" s="43"/>
      <c r="G103" s="43"/>
      <c r="H103" s="43"/>
      <c r="I103" s="43"/>
      <c r="J103" s="43"/>
      <c r="K103" s="43"/>
      <c r="L103" s="43"/>
      <c r="M103" s="43"/>
      <c r="N103" s="43"/>
      <c r="O103" s="43"/>
      <c r="P103" s="43"/>
      <c r="Q103" s="43"/>
      <c r="R103" s="43"/>
      <c r="S103" s="43"/>
      <c r="T103" s="43"/>
      <c r="U103" s="43"/>
      <c r="V103" s="47"/>
      <c r="W103" s="74"/>
      <c r="AD103" s="45"/>
    </row>
    <row r="104" spans="1:30" ht="15.75" customHeight="1" x14ac:dyDescent="0.35">
      <c r="B104" s="46"/>
      <c r="D104" s="43"/>
      <c r="E104" s="43"/>
      <c r="F104" s="43"/>
      <c r="G104" s="43"/>
      <c r="H104" s="43"/>
      <c r="I104" s="43"/>
      <c r="J104" s="43"/>
      <c r="K104" s="43"/>
      <c r="L104" s="43"/>
      <c r="M104" s="43"/>
      <c r="N104" s="43"/>
      <c r="O104" s="43"/>
      <c r="P104" s="43"/>
      <c r="Q104" s="43"/>
      <c r="R104" s="43"/>
      <c r="S104" s="43"/>
      <c r="T104" s="43"/>
      <c r="U104" s="43"/>
      <c r="V104" s="47"/>
      <c r="W104" s="74"/>
      <c r="AD104" s="45"/>
    </row>
    <row r="105" spans="1:30" ht="15.75" customHeight="1" x14ac:dyDescent="0.35">
      <c r="B105" s="46"/>
      <c r="D105" s="43"/>
      <c r="E105" s="43"/>
      <c r="F105" s="43"/>
      <c r="G105" s="43"/>
      <c r="H105" s="43"/>
      <c r="I105" s="43"/>
      <c r="J105" s="43"/>
      <c r="K105" s="43"/>
      <c r="L105" s="43"/>
      <c r="M105" s="43"/>
      <c r="N105" s="43"/>
      <c r="O105" s="43"/>
      <c r="P105" s="43"/>
      <c r="Q105" s="43"/>
      <c r="R105" s="43"/>
      <c r="S105" s="43"/>
      <c r="T105" s="43"/>
      <c r="U105" s="43"/>
      <c r="V105" s="47"/>
      <c r="W105" s="74"/>
      <c r="AD105" s="45"/>
    </row>
    <row r="106" spans="1:30" ht="15.75" customHeight="1" x14ac:dyDescent="0.35">
      <c r="B106" s="46"/>
      <c r="D106" s="43"/>
      <c r="E106" s="43"/>
      <c r="F106" s="43"/>
      <c r="G106" s="43"/>
      <c r="H106" s="43"/>
      <c r="I106" s="43"/>
      <c r="J106" s="43"/>
      <c r="K106" s="43"/>
      <c r="L106" s="43"/>
      <c r="M106" s="43"/>
      <c r="N106" s="43"/>
      <c r="O106" s="43"/>
      <c r="P106" s="43"/>
      <c r="Q106" s="43"/>
      <c r="R106" s="43"/>
      <c r="S106" s="43"/>
      <c r="T106" s="43"/>
      <c r="U106" s="43"/>
      <c r="V106" s="47"/>
      <c r="W106" s="74"/>
      <c r="AD106" s="45"/>
    </row>
    <row r="107" spans="1:30" ht="15.75" customHeight="1" x14ac:dyDescent="0.35">
      <c r="B107" s="46"/>
      <c r="D107" s="43"/>
      <c r="E107" s="43"/>
      <c r="F107" s="43"/>
      <c r="G107" s="43"/>
      <c r="H107" s="43"/>
      <c r="I107" s="43"/>
      <c r="J107" s="43"/>
      <c r="K107" s="43"/>
      <c r="L107" s="43"/>
      <c r="M107" s="43"/>
      <c r="N107" s="43"/>
      <c r="O107" s="43"/>
      <c r="P107" s="43"/>
      <c r="Q107" s="43"/>
      <c r="R107" s="43"/>
      <c r="S107" s="43"/>
      <c r="T107" s="43"/>
      <c r="U107" s="43"/>
      <c r="V107" s="47"/>
      <c r="W107" s="74"/>
      <c r="AD107" s="45"/>
    </row>
    <row r="108" spans="1:30" ht="15.75" customHeight="1" x14ac:dyDescent="0.35">
      <c r="B108" s="46"/>
      <c r="D108" s="43"/>
      <c r="E108" s="43"/>
      <c r="F108" s="43"/>
      <c r="G108" s="43"/>
      <c r="H108" s="43"/>
      <c r="I108" s="43"/>
      <c r="J108" s="43"/>
      <c r="K108" s="43"/>
      <c r="L108" s="43"/>
      <c r="M108" s="43"/>
      <c r="N108" s="43"/>
      <c r="O108" s="43"/>
      <c r="P108" s="43"/>
      <c r="Q108" s="43"/>
      <c r="R108" s="43"/>
      <c r="S108" s="43"/>
      <c r="T108" s="43"/>
      <c r="U108" s="43"/>
      <c r="V108" s="47"/>
      <c r="W108" s="74"/>
      <c r="AD108" s="45"/>
    </row>
    <row r="109" spans="1:30" ht="15.75" customHeight="1" x14ac:dyDescent="0.35">
      <c r="B109" s="46"/>
      <c r="D109" s="43"/>
      <c r="E109" s="43"/>
      <c r="F109" s="43"/>
      <c r="G109" s="43"/>
      <c r="H109" s="43"/>
      <c r="I109" s="43"/>
      <c r="J109" s="43"/>
      <c r="K109" s="43"/>
      <c r="L109" s="43"/>
      <c r="M109" s="43"/>
      <c r="N109" s="43"/>
      <c r="O109" s="43"/>
      <c r="P109" s="43"/>
      <c r="Q109" s="43"/>
      <c r="R109" s="43"/>
      <c r="S109" s="43"/>
      <c r="T109" s="43"/>
      <c r="U109" s="43"/>
      <c r="V109" s="47"/>
      <c r="W109" s="74"/>
      <c r="AD109" s="45"/>
    </row>
    <row r="110" spans="1:30" ht="15.75" customHeight="1" x14ac:dyDescent="0.35">
      <c r="B110" s="46"/>
      <c r="D110" s="43"/>
      <c r="E110" s="43"/>
      <c r="F110" s="43"/>
      <c r="G110" s="43"/>
      <c r="H110" s="43"/>
      <c r="I110" s="43"/>
      <c r="J110" s="43"/>
      <c r="K110" s="43"/>
      <c r="L110" s="43"/>
      <c r="M110" s="43"/>
      <c r="N110" s="43"/>
      <c r="O110" s="43"/>
      <c r="P110" s="43"/>
      <c r="Q110" s="43"/>
      <c r="R110" s="43"/>
      <c r="S110" s="43"/>
      <c r="T110" s="43"/>
      <c r="U110" s="43"/>
      <c r="V110" s="47"/>
      <c r="W110" s="74"/>
      <c r="AD110" s="45"/>
    </row>
    <row r="111" spans="1:30" ht="15.75" customHeight="1" x14ac:dyDescent="0.35">
      <c r="B111" s="46"/>
      <c r="D111" s="43"/>
      <c r="E111" s="43"/>
      <c r="F111" s="43"/>
      <c r="G111" s="43"/>
      <c r="H111" s="43"/>
      <c r="I111" s="43"/>
      <c r="J111" s="43"/>
      <c r="K111" s="43"/>
      <c r="L111" s="43"/>
      <c r="M111" s="43"/>
      <c r="N111" s="43"/>
      <c r="O111" s="43"/>
      <c r="P111" s="43"/>
      <c r="Q111" s="43"/>
      <c r="R111" s="43"/>
      <c r="S111" s="43"/>
      <c r="T111" s="43"/>
      <c r="U111" s="43"/>
      <c r="V111" s="47"/>
      <c r="W111" s="74"/>
      <c r="AD111" s="45"/>
    </row>
    <row r="112" spans="1:30" ht="15.75" customHeight="1" x14ac:dyDescent="0.35">
      <c r="B112" s="46"/>
      <c r="D112" s="43"/>
      <c r="E112" s="43"/>
      <c r="F112" s="43"/>
      <c r="G112" s="43"/>
      <c r="H112" s="43"/>
      <c r="I112" s="43"/>
      <c r="J112" s="43"/>
      <c r="K112" s="43"/>
      <c r="L112" s="43"/>
      <c r="M112" s="43"/>
      <c r="N112" s="43"/>
      <c r="O112" s="43"/>
      <c r="P112" s="43"/>
      <c r="Q112" s="43"/>
      <c r="R112" s="43"/>
      <c r="S112" s="43"/>
      <c r="T112" s="43"/>
      <c r="U112" s="43"/>
      <c r="V112" s="47"/>
      <c r="W112" s="74"/>
      <c r="AD112" s="45"/>
    </row>
    <row r="113" spans="2:30" ht="15.75" customHeight="1" x14ac:dyDescent="0.35">
      <c r="B113" s="46"/>
      <c r="D113" s="43"/>
      <c r="E113" s="43"/>
      <c r="F113" s="43"/>
      <c r="G113" s="43"/>
      <c r="H113" s="43"/>
      <c r="I113" s="43"/>
      <c r="J113" s="43"/>
      <c r="K113" s="43"/>
      <c r="L113" s="43"/>
      <c r="M113" s="43"/>
      <c r="N113" s="43"/>
      <c r="O113" s="43"/>
      <c r="P113" s="43"/>
      <c r="Q113" s="43"/>
      <c r="R113" s="43"/>
      <c r="S113" s="43"/>
      <c r="T113" s="43"/>
      <c r="U113" s="43"/>
      <c r="V113" s="47"/>
      <c r="W113" s="74"/>
      <c r="AD113" s="45"/>
    </row>
    <row r="114" spans="2:30" ht="15.75" customHeight="1" x14ac:dyDescent="0.35">
      <c r="B114" s="46"/>
      <c r="D114" s="43"/>
      <c r="E114" s="43"/>
      <c r="F114" s="43"/>
      <c r="G114" s="43"/>
      <c r="H114" s="43"/>
      <c r="I114" s="43"/>
      <c r="J114" s="43"/>
      <c r="K114" s="43"/>
      <c r="L114" s="43"/>
      <c r="M114" s="43"/>
      <c r="N114" s="43"/>
      <c r="O114" s="43"/>
      <c r="P114" s="43"/>
      <c r="Q114" s="43"/>
      <c r="R114" s="43"/>
      <c r="S114" s="43"/>
      <c r="T114" s="43"/>
      <c r="U114" s="43"/>
      <c r="V114" s="47"/>
      <c r="W114" s="74"/>
      <c r="AD114" s="45"/>
    </row>
    <row r="115" spans="2:30" ht="15.75" customHeight="1" x14ac:dyDescent="0.35">
      <c r="B115" s="46"/>
      <c r="D115" s="43"/>
      <c r="E115" s="43"/>
      <c r="F115" s="43"/>
      <c r="G115" s="43"/>
      <c r="H115" s="43"/>
      <c r="I115" s="43"/>
      <c r="J115" s="43"/>
      <c r="K115" s="43"/>
      <c r="L115" s="43"/>
      <c r="M115" s="43"/>
      <c r="N115" s="43"/>
      <c r="O115" s="43"/>
      <c r="P115" s="43"/>
      <c r="Q115" s="43"/>
      <c r="R115" s="43"/>
      <c r="S115" s="43"/>
      <c r="T115" s="43"/>
      <c r="U115" s="43"/>
      <c r="V115" s="47"/>
      <c r="W115" s="74"/>
      <c r="AD115" s="45"/>
    </row>
    <row r="116" spans="2:30" ht="15.75" customHeight="1" x14ac:dyDescent="0.35">
      <c r="B116" s="46"/>
      <c r="D116" s="43"/>
      <c r="E116" s="43"/>
      <c r="F116" s="43"/>
      <c r="G116" s="43"/>
      <c r="H116" s="43"/>
      <c r="I116" s="43"/>
      <c r="J116" s="43"/>
      <c r="K116" s="43"/>
      <c r="L116" s="43"/>
      <c r="M116" s="43"/>
      <c r="N116" s="43"/>
      <c r="O116" s="43"/>
      <c r="P116" s="43"/>
      <c r="Q116" s="43"/>
      <c r="R116" s="43"/>
      <c r="S116" s="43"/>
      <c r="T116" s="43"/>
      <c r="U116" s="43"/>
      <c r="V116" s="47"/>
      <c r="W116" s="74"/>
      <c r="AD116" s="45"/>
    </row>
    <row r="117" spans="2:30" ht="15.75" customHeight="1" x14ac:dyDescent="0.35">
      <c r="B117" s="46"/>
      <c r="D117" s="43"/>
      <c r="E117" s="43"/>
      <c r="F117" s="43"/>
      <c r="G117" s="43"/>
      <c r="H117" s="43"/>
      <c r="I117" s="43"/>
      <c r="J117" s="43"/>
      <c r="K117" s="43"/>
      <c r="L117" s="43"/>
      <c r="M117" s="43"/>
      <c r="N117" s="43"/>
      <c r="O117" s="43"/>
      <c r="P117" s="43"/>
      <c r="Q117" s="43"/>
      <c r="R117" s="43"/>
      <c r="S117" s="43"/>
      <c r="T117" s="43"/>
      <c r="U117" s="43"/>
      <c r="V117" s="47"/>
      <c r="W117" s="74"/>
      <c r="AD117" s="45"/>
    </row>
    <row r="118" spans="2:30" ht="15.75" customHeight="1" x14ac:dyDescent="0.35">
      <c r="B118" s="46"/>
      <c r="D118" s="43"/>
      <c r="E118" s="43"/>
      <c r="F118" s="43"/>
      <c r="G118" s="43"/>
      <c r="H118" s="43"/>
      <c r="I118" s="43"/>
      <c r="J118" s="43"/>
      <c r="K118" s="43"/>
      <c r="L118" s="43"/>
      <c r="M118" s="43"/>
      <c r="N118" s="43"/>
      <c r="O118" s="43"/>
      <c r="P118" s="43"/>
      <c r="Q118" s="43"/>
      <c r="R118" s="43"/>
      <c r="S118" s="43"/>
      <c r="T118" s="43"/>
      <c r="U118" s="43"/>
      <c r="V118" s="47"/>
      <c r="W118" s="74"/>
      <c r="AD118" s="45"/>
    </row>
    <row r="119" spans="2:30" ht="15.75" customHeight="1" x14ac:dyDescent="0.35">
      <c r="B119" s="46"/>
      <c r="D119" s="43"/>
      <c r="E119" s="43"/>
      <c r="F119" s="43"/>
      <c r="G119" s="43"/>
      <c r="H119" s="43"/>
      <c r="I119" s="43"/>
      <c r="J119" s="43"/>
      <c r="K119" s="43"/>
      <c r="L119" s="43"/>
      <c r="M119" s="43"/>
      <c r="N119" s="43"/>
      <c r="O119" s="43"/>
      <c r="P119" s="43"/>
      <c r="Q119" s="43"/>
      <c r="R119" s="43"/>
      <c r="S119" s="43"/>
      <c r="T119" s="43"/>
      <c r="U119" s="43"/>
      <c r="V119" s="47"/>
      <c r="W119" s="74"/>
      <c r="AD119" s="45"/>
    </row>
    <row r="120" spans="2:30" ht="15.75" customHeight="1" x14ac:dyDescent="0.35">
      <c r="B120" s="46"/>
      <c r="D120" s="43"/>
      <c r="E120" s="43"/>
      <c r="F120" s="43"/>
      <c r="G120" s="43"/>
      <c r="H120" s="43"/>
      <c r="I120" s="43"/>
      <c r="J120" s="43"/>
      <c r="K120" s="43"/>
      <c r="L120" s="43"/>
      <c r="M120" s="43"/>
      <c r="N120" s="43"/>
      <c r="O120" s="43"/>
      <c r="P120" s="43"/>
      <c r="Q120" s="43"/>
      <c r="R120" s="43"/>
      <c r="S120" s="43"/>
      <c r="T120" s="43"/>
      <c r="U120" s="43"/>
      <c r="V120" s="47"/>
      <c r="W120" s="74"/>
      <c r="AD120" s="45"/>
    </row>
    <row r="121" spans="2:30" ht="15.75" customHeight="1" x14ac:dyDescent="0.35">
      <c r="B121" s="46"/>
      <c r="D121" s="43"/>
      <c r="E121" s="43"/>
      <c r="F121" s="43"/>
      <c r="G121" s="43"/>
      <c r="H121" s="43"/>
      <c r="I121" s="43"/>
      <c r="J121" s="43"/>
      <c r="K121" s="43"/>
      <c r="L121" s="43"/>
      <c r="M121" s="43"/>
      <c r="N121" s="43"/>
      <c r="O121" s="43"/>
      <c r="P121" s="43"/>
      <c r="Q121" s="43"/>
      <c r="R121" s="43"/>
      <c r="S121" s="43"/>
      <c r="T121" s="43"/>
      <c r="U121" s="43"/>
      <c r="V121" s="47"/>
      <c r="W121" s="74"/>
      <c r="AD121" s="45"/>
    </row>
    <row r="122" spans="2:30" ht="15.75" customHeight="1" x14ac:dyDescent="0.35">
      <c r="B122" s="46"/>
      <c r="D122" s="43"/>
      <c r="E122" s="43"/>
      <c r="F122" s="43"/>
      <c r="G122" s="43"/>
      <c r="H122" s="43"/>
      <c r="I122" s="49"/>
      <c r="J122" s="43"/>
      <c r="K122" s="43"/>
      <c r="L122" s="43"/>
      <c r="M122" s="43"/>
      <c r="N122" s="43"/>
      <c r="O122" s="43"/>
      <c r="P122" s="43"/>
      <c r="Q122" s="43"/>
      <c r="R122" s="43"/>
      <c r="S122" s="43"/>
      <c r="T122" s="43"/>
      <c r="U122" s="43"/>
      <c r="V122" s="47"/>
      <c r="W122" s="74"/>
      <c r="AD122" s="45"/>
    </row>
    <row r="123" spans="2:30" ht="15.75" customHeight="1" x14ac:dyDescent="0.35">
      <c r="B123" s="46"/>
      <c r="D123" s="43"/>
      <c r="E123" s="43"/>
      <c r="F123" s="43"/>
      <c r="G123" s="43"/>
      <c r="H123" s="43"/>
      <c r="J123" s="43"/>
      <c r="K123" s="43"/>
      <c r="L123" s="43"/>
      <c r="M123" s="43"/>
      <c r="N123" s="43"/>
      <c r="O123" s="43"/>
      <c r="P123" s="43"/>
      <c r="Q123" s="43"/>
      <c r="R123" s="43"/>
      <c r="S123" s="43"/>
      <c r="T123" s="43"/>
      <c r="U123" s="43"/>
      <c r="V123" s="47"/>
      <c r="W123" s="74"/>
      <c r="AD123" s="45"/>
    </row>
    <row r="124" spans="2:30" ht="15.75" customHeight="1" x14ac:dyDescent="0.35">
      <c r="B124" s="46"/>
      <c r="D124" s="43"/>
      <c r="E124" s="43"/>
      <c r="F124" s="43"/>
      <c r="G124" s="43"/>
      <c r="H124" s="43"/>
      <c r="J124" s="43"/>
      <c r="K124" s="43"/>
      <c r="L124" s="43"/>
      <c r="M124" s="43"/>
      <c r="N124" s="43"/>
      <c r="O124" s="43"/>
      <c r="P124" s="43"/>
      <c r="Q124" s="43"/>
      <c r="R124" s="43"/>
      <c r="S124" s="43"/>
      <c r="T124" s="43"/>
      <c r="U124" s="43"/>
      <c r="V124" s="47"/>
      <c r="W124" s="74"/>
      <c r="AD124" s="45"/>
    </row>
    <row r="125" spans="2:30" ht="15.75" customHeight="1" x14ac:dyDescent="0.35">
      <c r="B125" s="46"/>
      <c r="D125" s="43"/>
      <c r="E125" s="43"/>
      <c r="F125" s="43"/>
      <c r="G125" s="43"/>
      <c r="H125" s="43"/>
      <c r="J125" s="43"/>
      <c r="K125" s="43"/>
      <c r="L125" s="43"/>
      <c r="M125" s="43"/>
      <c r="N125" s="43"/>
      <c r="O125" s="43"/>
      <c r="P125" s="43"/>
      <c r="Q125" s="43"/>
      <c r="R125" s="43"/>
      <c r="S125" s="43"/>
      <c r="T125" s="43"/>
      <c r="U125" s="43"/>
      <c r="V125" s="47"/>
      <c r="W125" s="74"/>
      <c r="AD125" s="45"/>
    </row>
    <row r="126" spans="2:30" ht="15.75" customHeight="1" x14ac:dyDescent="0.35">
      <c r="B126" s="46"/>
      <c r="D126" s="43"/>
      <c r="E126" s="43"/>
      <c r="F126" s="43"/>
      <c r="G126" s="43"/>
      <c r="H126" s="43"/>
      <c r="J126" s="43"/>
      <c r="K126" s="43"/>
      <c r="L126" s="43"/>
      <c r="M126" s="43"/>
      <c r="N126" s="43"/>
      <c r="O126" s="43"/>
      <c r="P126" s="43"/>
      <c r="Q126" s="43"/>
      <c r="R126" s="43"/>
      <c r="S126" s="43"/>
      <c r="T126" s="43"/>
      <c r="U126" s="43"/>
      <c r="V126" s="47"/>
      <c r="W126" s="74"/>
      <c r="AD126" s="45"/>
    </row>
    <row r="127" spans="2:30" ht="15.75" customHeight="1" x14ac:dyDescent="0.35">
      <c r="B127" s="46"/>
      <c r="D127" s="43"/>
      <c r="E127" s="43"/>
      <c r="F127" s="43"/>
      <c r="G127" s="43"/>
      <c r="H127" s="43"/>
      <c r="J127" s="43"/>
      <c r="K127" s="43"/>
      <c r="L127" s="43"/>
      <c r="M127" s="43"/>
      <c r="N127" s="43"/>
      <c r="O127" s="43"/>
      <c r="P127" s="43"/>
      <c r="Q127" s="43"/>
      <c r="R127" s="43"/>
      <c r="S127" s="43"/>
      <c r="T127" s="43"/>
      <c r="U127" s="43"/>
      <c r="V127" s="47"/>
      <c r="W127" s="74"/>
      <c r="AD127" s="45"/>
    </row>
    <row r="128" spans="2:30" ht="15.75" customHeight="1" x14ac:dyDescent="0.35">
      <c r="B128" s="46"/>
      <c r="D128" s="43"/>
      <c r="E128" s="43"/>
      <c r="F128" s="43"/>
      <c r="G128" s="43"/>
      <c r="H128" s="43"/>
      <c r="J128" s="43"/>
      <c r="K128" s="43"/>
      <c r="L128" s="43"/>
      <c r="M128" s="43"/>
      <c r="N128" s="43"/>
      <c r="O128" s="43"/>
      <c r="P128" s="43"/>
      <c r="Q128" s="43"/>
      <c r="R128" s="43"/>
      <c r="S128" s="43"/>
      <c r="T128" s="43"/>
      <c r="U128" s="43"/>
      <c r="V128" s="47"/>
      <c r="W128" s="74"/>
      <c r="AD128" s="45"/>
    </row>
    <row r="129" spans="2:30" ht="15.75" customHeight="1" x14ac:dyDescent="0.35">
      <c r="B129" s="46"/>
      <c r="D129" s="43"/>
      <c r="E129" s="43"/>
      <c r="F129" s="43"/>
      <c r="G129" s="43"/>
      <c r="H129" s="43"/>
      <c r="J129" s="43"/>
      <c r="K129" s="43"/>
      <c r="L129" s="43"/>
      <c r="M129" s="43"/>
      <c r="N129" s="43"/>
      <c r="O129" s="43"/>
      <c r="P129" s="43"/>
      <c r="Q129" s="43"/>
      <c r="R129" s="43"/>
      <c r="S129" s="43"/>
      <c r="T129" s="43"/>
      <c r="U129" s="43"/>
      <c r="V129" s="47"/>
      <c r="W129" s="74"/>
      <c r="AD129" s="45"/>
    </row>
    <row r="130" spans="2:30" ht="15.75" customHeight="1" x14ac:dyDescent="0.35">
      <c r="B130" s="46"/>
      <c r="D130" s="43"/>
      <c r="E130" s="43"/>
      <c r="F130" s="43"/>
      <c r="G130" s="43"/>
      <c r="H130" s="43"/>
      <c r="J130" s="43"/>
      <c r="K130" s="43"/>
      <c r="L130" s="43"/>
      <c r="M130" s="43"/>
      <c r="N130" s="43"/>
      <c r="O130" s="43"/>
      <c r="P130" s="43"/>
      <c r="Q130" s="43"/>
      <c r="R130" s="43"/>
      <c r="S130" s="43"/>
      <c r="T130" s="43"/>
      <c r="U130" s="43"/>
      <c r="V130" s="47"/>
      <c r="W130" s="74"/>
      <c r="AD130" s="45"/>
    </row>
    <row r="131" spans="2:30" ht="15.75" customHeight="1" x14ac:dyDescent="0.35">
      <c r="B131" s="46"/>
      <c r="D131" s="43"/>
      <c r="E131" s="43"/>
      <c r="F131" s="43"/>
      <c r="G131" s="43"/>
      <c r="H131" s="43"/>
      <c r="J131" s="43"/>
      <c r="K131" s="43"/>
      <c r="L131" s="43"/>
      <c r="M131" s="43"/>
      <c r="N131" s="43"/>
      <c r="O131" s="43"/>
      <c r="P131" s="43"/>
      <c r="Q131" s="43"/>
      <c r="R131" s="43"/>
      <c r="S131" s="43"/>
      <c r="T131" s="43"/>
      <c r="U131" s="43"/>
      <c r="V131" s="47"/>
      <c r="W131" s="74"/>
      <c r="AD131" s="45"/>
    </row>
    <row r="132" spans="2:30" ht="15.75" customHeight="1" x14ac:dyDescent="0.35">
      <c r="B132" s="46"/>
      <c r="D132" s="49"/>
      <c r="E132" s="49"/>
      <c r="F132" s="49"/>
      <c r="G132" s="49"/>
      <c r="H132" s="49"/>
      <c r="J132" s="49"/>
      <c r="K132" s="49"/>
      <c r="L132" s="49"/>
      <c r="M132" s="49"/>
      <c r="N132" s="49"/>
      <c r="O132" s="49"/>
      <c r="P132" s="49"/>
      <c r="Q132" s="49"/>
      <c r="R132" s="49"/>
      <c r="S132" s="49"/>
      <c r="T132" s="49"/>
      <c r="U132" s="49"/>
      <c r="W132" s="74"/>
      <c r="AD132" s="45"/>
    </row>
    <row r="133" spans="2:30" ht="15.75" customHeight="1" x14ac:dyDescent="0.3"/>
    <row r="134" spans="2:30" ht="15.75" customHeight="1" x14ac:dyDescent="0.3"/>
    <row r="135" spans="2:30" ht="15.75" customHeight="1" x14ac:dyDescent="0.3"/>
    <row r="136" spans="2:30" ht="15.75" customHeight="1" x14ac:dyDescent="0.3"/>
    <row r="137" spans="2:30" ht="15.75" customHeight="1" x14ac:dyDescent="0.3"/>
    <row r="138" spans="2:30" ht="15.75" customHeight="1" x14ac:dyDescent="0.3"/>
    <row r="139" spans="2:30" ht="15.75" customHeight="1" x14ac:dyDescent="0.3"/>
    <row r="140" spans="2:30" ht="15.75" customHeight="1" x14ac:dyDescent="0.3"/>
    <row r="141" spans="2:30" ht="15.75" customHeight="1" x14ac:dyDescent="0.3"/>
    <row r="142" spans="2:30" ht="15.75" customHeight="1" x14ac:dyDescent="0.3"/>
    <row r="143" spans="2:30" ht="15.75" customHeight="1" x14ac:dyDescent="0.3"/>
    <row r="144" spans="2:30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mergeCells count="10">
    <mergeCell ref="A36:AD36"/>
    <mergeCell ref="A46:AD46"/>
    <mergeCell ref="A55:AD55"/>
    <mergeCell ref="A1:A2"/>
    <mergeCell ref="B1:B2"/>
    <mergeCell ref="C1:C2"/>
    <mergeCell ref="A3:AD3"/>
    <mergeCell ref="A9:AD9"/>
    <mergeCell ref="A18:AD18"/>
    <mergeCell ref="A25:AD25"/>
  </mergeCells>
  <pageMargins left="0.7" right="0.7" top="0.75" bottom="0.75" header="0" footer="0"/>
  <pageSetup paperSize="9"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100-000000000000}">
          <x14:formula1>
            <xm:f>'Age Categories'!$A$1:$A$10</xm:f>
          </x14:formula1>
          <xm:sqref>B8 B10:B17 B19:B24 B26 B35 B37:B39 B45 B47 B49 B51:B54 B56:B132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D1000"/>
  <sheetViews>
    <sheetView topLeftCell="T90" workbookViewId="0">
      <selection activeCell="V77" sqref="V77"/>
    </sheetView>
  </sheetViews>
  <sheetFormatPr defaultColWidth="12.58203125" defaultRowHeight="15" customHeight="1" x14ac:dyDescent="0.3"/>
  <cols>
    <col min="1" max="1" width="21.6640625" customWidth="1"/>
    <col min="2" max="2" width="12.58203125" customWidth="1"/>
    <col min="3" max="3" width="13.25" customWidth="1"/>
    <col min="4" max="5" width="14.75" customWidth="1"/>
    <col min="6" max="6" width="21.6640625" customWidth="1"/>
    <col min="7" max="22" width="14.75" customWidth="1"/>
    <col min="23" max="28" width="9.1640625" customWidth="1"/>
    <col min="29" max="29" width="9.9140625" customWidth="1"/>
    <col min="30" max="30" width="10.4140625" customWidth="1"/>
  </cols>
  <sheetData>
    <row r="1" spans="1:30" ht="52.5" customHeight="1" x14ac:dyDescent="0.3">
      <c r="A1" s="1" t="s">
        <v>0</v>
      </c>
      <c r="B1" s="2" t="s">
        <v>1</v>
      </c>
      <c r="C1" s="3" t="s">
        <v>2</v>
      </c>
      <c r="D1" s="4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6" t="s">
        <v>16</v>
      </c>
      <c r="R1" s="6" t="s">
        <v>17</v>
      </c>
      <c r="S1" s="6" t="s">
        <v>18</v>
      </c>
      <c r="T1" s="6" t="s">
        <v>19</v>
      </c>
      <c r="U1" s="6" t="s">
        <v>20</v>
      </c>
      <c r="V1" s="7" t="s">
        <v>21</v>
      </c>
      <c r="W1" s="82" t="s">
        <v>22</v>
      </c>
      <c r="X1" s="83" t="s">
        <v>23</v>
      </c>
      <c r="Y1" s="9" t="s">
        <v>23</v>
      </c>
      <c r="Z1" s="9" t="s">
        <v>23</v>
      </c>
      <c r="AA1" s="9" t="s">
        <v>23</v>
      </c>
      <c r="AB1" s="10" t="s">
        <v>23</v>
      </c>
      <c r="AC1" s="10" t="s">
        <v>24</v>
      </c>
      <c r="AD1" s="11" t="s">
        <v>123</v>
      </c>
    </row>
    <row r="2" spans="1:30" ht="39" x14ac:dyDescent="0.3">
      <c r="A2" s="12"/>
      <c r="B2" s="13"/>
      <c r="C2" s="14"/>
      <c r="D2" s="4" t="s">
        <v>26</v>
      </c>
      <c r="E2" s="5" t="s">
        <v>27</v>
      </c>
      <c r="F2" s="5" t="s">
        <v>28</v>
      </c>
      <c r="G2" s="5" t="s">
        <v>29</v>
      </c>
      <c r="H2" s="5" t="s">
        <v>30</v>
      </c>
      <c r="I2" s="5" t="s">
        <v>31</v>
      </c>
      <c r="J2" s="5" t="s">
        <v>32</v>
      </c>
      <c r="K2" s="5" t="s">
        <v>33</v>
      </c>
      <c r="L2" s="5" t="s">
        <v>34</v>
      </c>
      <c r="M2" s="5" t="s">
        <v>35</v>
      </c>
      <c r="N2" s="5" t="s">
        <v>36</v>
      </c>
      <c r="O2" s="5" t="s">
        <v>37</v>
      </c>
      <c r="P2" s="5" t="s">
        <v>38</v>
      </c>
      <c r="Q2" s="6" t="s">
        <v>39</v>
      </c>
      <c r="R2" s="6" t="s">
        <v>40</v>
      </c>
      <c r="S2" s="6" t="s">
        <v>41</v>
      </c>
      <c r="T2" s="6" t="s">
        <v>42</v>
      </c>
      <c r="U2" s="6" t="s">
        <v>108</v>
      </c>
      <c r="V2" s="7" t="s">
        <v>226</v>
      </c>
      <c r="W2" s="82" t="s">
        <v>22</v>
      </c>
      <c r="X2" s="83" t="s">
        <v>23</v>
      </c>
      <c r="Y2" s="9" t="s">
        <v>23</v>
      </c>
      <c r="Z2" s="9" t="s">
        <v>23</v>
      </c>
      <c r="AA2" s="9" t="s">
        <v>23</v>
      </c>
      <c r="AB2" s="10" t="s">
        <v>23</v>
      </c>
      <c r="AC2" s="10" t="s">
        <v>24</v>
      </c>
      <c r="AD2" s="11" t="s">
        <v>123</v>
      </c>
    </row>
    <row r="3" spans="1:30" ht="14.5" x14ac:dyDescent="0.35">
      <c r="A3" s="15" t="s">
        <v>124</v>
      </c>
      <c r="B3" s="16" t="s">
        <v>58</v>
      </c>
      <c r="C3" s="17" t="str">
        <f t="shared" ref="C3:C104" si="0">IF(AC3&gt;1,IF(AD3&lt;5,"","Yes"),"")</f>
        <v>Yes</v>
      </c>
      <c r="D3" s="18">
        <v>1</v>
      </c>
      <c r="E3" s="19"/>
      <c r="F3" s="19"/>
      <c r="G3" s="19"/>
      <c r="H3" s="19"/>
      <c r="I3" s="19"/>
      <c r="J3" s="19"/>
      <c r="K3" s="19"/>
      <c r="L3" s="19">
        <v>2</v>
      </c>
      <c r="M3" s="19">
        <v>1</v>
      </c>
      <c r="N3" s="19">
        <v>3</v>
      </c>
      <c r="O3" s="19">
        <v>2</v>
      </c>
      <c r="P3" s="19"/>
      <c r="Q3" s="19">
        <v>5</v>
      </c>
      <c r="R3" s="19">
        <v>2</v>
      </c>
      <c r="S3" s="19"/>
      <c r="T3" s="19"/>
      <c r="U3" s="19"/>
      <c r="V3" s="20"/>
      <c r="W3" s="21">
        <f t="shared" ref="W3:W34" si="1">SUM(X3:AB3)</f>
        <v>8</v>
      </c>
      <c r="X3" s="22">
        <f t="shared" ref="X3:X66" si="2">SMALL(D3:V3,1)</f>
        <v>1</v>
      </c>
      <c r="Y3" s="22">
        <f t="shared" ref="Y3:Y66" si="3">IF(COUNT(D3:V3)&lt;2,"0",SMALL(D3:V3,2))</f>
        <v>1</v>
      </c>
      <c r="Z3" s="22">
        <f t="shared" ref="Z3:Z66" si="4">IF(COUNT(D3:V3)&lt;3,"0",SMALL(D3:V3,3))</f>
        <v>2</v>
      </c>
      <c r="AA3" s="22">
        <f t="shared" ref="AA3:AA34" si="5">IF(COUNT(D3:V3)&lt;4,"0",SMALL(D3:V3,4))</f>
        <v>2</v>
      </c>
      <c r="AB3" s="23">
        <f t="shared" ref="AB3:AB34" si="6">IF(COUNT(D3:V3)&lt;5,"0",SMALL(D3:V3,5))</f>
        <v>2</v>
      </c>
      <c r="AC3" s="23">
        <f t="shared" ref="AC3:AC104" si="7">COUNT(L3,N3,O3,Q3,S3,T3)</f>
        <v>4</v>
      </c>
      <c r="AD3" s="24">
        <f t="shared" ref="AD3:AD104" si="8">COUNT(D3:V3)</f>
        <v>7</v>
      </c>
    </row>
    <row r="4" spans="1:30" ht="14.5" x14ac:dyDescent="0.35">
      <c r="A4" s="25" t="s">
        <v>125</v>
      </c>
      <c r="B4" s="26" t="s">
        <v>46</v>
      </c>
      <c r="C4" s="27" t="str">
        <f t="shared" si="0"/>
        <v>Yes</v>
      </c>
      <c r="D4" s="28">
        <v>2</v>
      </c>
      <c r="E4" s="29"/>
      <c r="F4" s="29"/>
      <c r="G4" s="29">
        <v>4</v>
      </c>
      <c r="H4" s="29"/>
      <c r="I4" s="29"/>
      <c r="J4" s="29"/>
      <c r="K4" s="29"/>
      <c r="L4" s="29">
        <v>23</v>
      </c>
      <c r="M4" s="29"/>
      <c r="N4" s="29">
        <v>25</v>
      </c>
      <c r="O4" s="29">
        <v>22</v>
      </c>
      <c r="P4" s="29"/>
      <c r="Q4" s="29">
        <v>25</v>
      </c>
      <c r="R4" s="29"/>
      <c r="S4" s="29"/>
      <c r="T4" s="29"/>
      <c r="U4" s="29"/>
      <c r="V4" s="30"/>
      <c r="W4" s="31">
        <f t="shared" si="1"/>
        <v>76</v>
      </c>
      <c r="X4" s="32">
        <f t="shared" si="2"/>
        <v>2</v>
      </c>
      <c r="Y4" s="32">
        <f t="shared" si="3"/>
        <v>4</v>
      </c>
      <c r="Z4" s="32">
        <f t="shared" si="4"/>
        <v>22</v>
      </c>
      <c r="AA4" s="32">
        <f t="shared" si="5"/>
        <v>23</v>
      </c>
      <c r="AB4" s="33">
        <f t="shared" si="6"/>
        <v>25</v>
      </c>
      <c r="AC4" s="33">
        <f t="shared" si="7"/>
        <v>4</v>
      </c>
      <c r="AD4" s="34">
        <f t="shared" si="8"/>
        <v>6</v>
      </c>
    </row>
    <row r="5" spans="1:30" ht="14.5" x14ac:dyDescent="0.35">
      <c r="A5" s="25" t="s">
        <v>126</v>
      </c>
      <c r="B5" s="26" t="s">
        <v>50</v>
      </c>
      <c r="C5" s="27" t="str">
        <f t="shared" si="0"/>
        <v>Yes</v>
      </c>
      <c r="D5" s="28">
        <v>3</v>
      </c>
      <c r="E5" s="29"/>
      <c r="F5" s="29"/>
      <c r="G5" s="29">
        <v>3</v>
      </c>
      <c r="H5" s="29"/>
      <c r="I5" s="29"/>
      <c r="J5" s="29">
        <v>3</v>
      </c>
      <c r="K5" s="29"/>
      <c r="L5" s="29">
        <v>20</v>
      </c>
      <c r="M5" s="29"/>
      <c r="N5" s="29">
        <v>23</v>
      </c>
      <c r="O5" s="29">
        <v>18</v>
      </c>
      <c r="P5" s="29">
        <v>8</v>
      </c>
      <c r="Q5" s="29"/>
      <c r="R5" s="29"/>
      <c r="S5" s="29"/>
      <c r="T5" s="29">
        <v>15</v>
      </c>
      <c r="U5" s="29"/>
      <c r="V5" s="30">
        <v>3</v>
      </c>
      <c r="W5" s="31">
        <f t="shared" si="1"/>
        <v>20</v>
      </c>
      <c r="X5" s="32">
        <f t="shared" si="2"/>
        <v>3</v>
      </c>
      <c r="Y5" s="32">
        <f t="shared" si="3"/>
        <v>3</v>
      </c>
      <c r="Z5" s="32">
        <f t="shared" si="4"/>
        <v>3</v>
      </c>
      <c r="AA5" s="32">
        <f t="shared" si="5"/>
        <v>3</v>
      </c>
      <c r="AB5" s="33">
        <f t="shared" si="6"/>
        <v>8</v>
      </c>
      <c r="AC5" s="33">
        <f t="shared" si="7"/>
        <v>4</v>
      </c>
      <c r="AD5" s="34">
        <f t="shared" si="8"/>
        <v>9</v>
      </c>
    </row>
    <row r="6" spans="1:30" ht="15" customHeight="1" x14ac:dyDescent="0.35">
      <c r="A6" s="25" t="s">
        <v>127</v>
      </c>
      <c r="B6" s="26" t="s">
        <v>58</v>
      </c>
      <c r="C6" s="27" t="str">
        <f t="shared" si="0"/>
        <v/>
      </c>
      <c r="D6" s="28">
        <v>4</v>
      </c>
      <c r="E6" s="29"/>
      <c r="F6" s="29"/>
      <c r="G6" s="29"/>
      <c r="H6" s="29"/>
      <c r="I6" s="29"/>
      <c r="J6" s="29"/>
      <c r="K6" s="29"/>
      <c r="L6" s="29"/>
      <c r="M6" s="29"/>
      <c r="N6" s="29"/>
      <c r="O6" s="29">
        <v>30</v>
      </c>
      <c r="P6" s="29"/>
      <c r="Q6" s="29"/>
      <c r="R6" s="29"/>
      <c r="S6" s="29"/>
      <c r="T6" s="29"/>
      <c r="U6" s="29"/>
      <c r="V6" s="30"/>
      <c r="W6" s="31">
        <f t="shared" si="1"/>
        <v>34</v>
      </c>
      <c r="X6" s="32">
        <f t="shared" si="2"/>
        <v>4</v>
      </c>
      <c r="Y6" s="32">
        <f t="shared" si="3"/>
        <v>30</v>
      </c>
      <c r="Z6" s="32" t="str">
        <f t="shared" si="4"/>
        <v>0</v>
      </c>
      <c r="AA6" s="32" t="str">
        <f t="shared" si="5"/>
        <v>0</v>
      </c>
      <c r="AB6" s="33" t="str">
        <f t="shared" si="6"/>
        <v>0</v>
      </c>
      <c r="AC6" s="33">
        <f t="shared" si="7"/>
        <v>1</v>
      </c>
      <c r="AD6" s="34">
        <f t="shared" si="8"/>
        <v>2</v>
      </c>
    </row>
    <row r="7" spans="1:30" ht="14.5" x14ac:dyDescent="0.35">
      <c r="A7" s="25" t="s">
        <v>128</v>
      </c>
      <c r="B7" s="26" t="s">
        <v>58</v>
      </c>
      <c r="C7" s="27" t="str">
        <f t="shared" si="0"/>
        <v>Yes</v>
      </c>
      <c r="D7" s="28">
        <v>5</v>
      </c>
      <c r="E7" s="29"/>
      <c r="F7" s="29">
        <v>3</v>
      </c>
      <c r="G7" s="29">
        <v>8</v>
      </c>
      <c r="H7" s="29"/>
      <c r="I7" s="29"/>
      <c r="J7" s="29"/>
      <c r="K7" s="29"/>
      <c r="L7" s="29">
        <v>26</v>
      </c>
      <c r="M7" s="29"/>
      <c r="N7" s="29"/>
      <c r="O7" s="29"/>
      <c r="P7" s="29">
        <v>11</v>
      </c>
      <c r="Q7" s="29">
        <v>36</v>
      </c>
      <c r="R7" s="29"/>
      <c r="S7" s="29"/>
      <c r="T7" s="29"/>
      <c r="U7" s="29"/>
      <c r="V7" s="30"/>
      <c r="W7" s="31">
        <f t="shared" si="1"/>
        <v>53</v>
      </c>
      <c r="X7" s="32">
        <f t="shared" si="2"/>
        <v>3</v>
      </c>
      <c r="Y7" s="32">
        <f t="shared" si="3"/>
        <v>5</v>
      </c>
      <c r="Z7" s="32">
        <f t="shared" si="4"/>
        <v>8</v>
      </c>
      <c r="AA7" s="32">
        <f t="shared" si="5"/>
        <v>11</v>
      </c>
      <c r="AB7" s="33">
        <f t="shared" si="6"/>
        <v>26</v>
      </c>
      <c r="AC7" s="33">
        <f t="shared" si="7"/>
        <v>2</v>
      </c>
      <c r="AD7" s="34">
        <f t="shared" si="8"/>
        <v>6</v>
      </c>
    </row>
    <row r="8" spans="1:30" ht="14.5" x14ac:dyDescent="0.35">
      <c r="A8" s="25" t="s">
        <v>129</v>
      </c>
      <c r="B8" s="26" t="s">
        <v>79</v>
      </c>
      <c r="C8" s="27" t="str">
        <f t="shared" si="0"/>
        <v>Yes</v>
      </c>
      <c r="D8" s="28">
        <v>6</v>
      </c>
      <c r="E8" s="29"/>
      <c r="F8" s="29"/>
      <c r="G8" s="29"/>
      <c r="H8" s="29"/>
      <c r="I8" s="29"/>
      <c r="J8" s="29"/>
      <c r="K8" s="29">
        <v>2</v>
      </c>
      <c r="L8" s="29">
        <v>25</v>
      </c>
      <c r="M8" s="29"/>
      <c r="N8" s="29">
        <v>31</v>
      </c>
      <c r="O8" s="29">
        <v>27</v>
      </c>
      <c r="P8" s="29"/>
      <c r="Q8" s="29">
        <v>26</v>
      </c>
      <c r="R8" s="29"/>
      <c r="S8" s="29">
        <v>23</v>
      </c>
      <c r="T8" s="29">
        <v>17</v>
      </c>
      <c r="U8" s="29"/>
      <c r="V8" s="30"/>
      <c r="W8" s="31">
        <f t="shared" si="1"/>
        <v>73</v>
      </c>
      <c r="X8" s="32">
        <f t="shared" si="2"/>
        <v>2</v>
      </c>
      <c r="Y8" s="32">
        <f t="shared" si="3"/>
        <v>6</v>
      </c>
      <c r="Z8" s="32">
        <f t="shared" si="4"/>
        <v>17</v>
      </c>
      <c r="AA8" s="32">
        <f t="shared" si="5"/>
        <v>23</v>
      </c>
      <c r="AB8" s="33">
        <f t="shared" si="6"/>
        <v>25</v>
      </c>
      <c r="AC8" s="33">
        <f t="shared" si="7"/>
        <v>6</v>
      </c>
      <c r="AD8" s="34">
        <f t="shared" si="8"/>
        <v>8</v>
      </c>
    </row>
    <row r="9" spans="1:30" ht="14.5" x14ac:dyDescent="0.35">
      <c r="A9" s="25" t="s">
        <v>130</v>
      </c>
      <c r="B9" s="26" t="s">
        <v>79</v>
      </c>
      <c r="C9" s="27" t="str">
        <f t="shared" si="0"/>
        <v/>
      </c>
      <c r="D9" s="28">
        <v>7</v>
      </c>
      <c r="E9" s="29"/>
      <c r="F9" s="29">
        <v>2</v>
      </c>
      <c r="G9" s="29"/>
      <c r="H9" s="29"/>
      <c r="I9" s="29"/>
      <c r="J9" s="29"/>
      <c r="K9" s="29"/>
      <c r="L9" s="29">
        <v>31</v>
      </c>
      <c r="M9" s="29"/>
      <c r="N9" s="29"/>
      <c r="O9" s="29"/>
      <c r="P9" s="29"/>
      <c r="Q9" s="29">
        <v>33</v>
      </c>
      <c r="R9" s="29"/>
      <c r="S9" s="29"/>
      <c r="T9" s="29"/>
      <c r="U9" s="29"/>
      <c r="V9" s="30"/>
      <c r="W9" s="31">
        <f t="shared" si="1"/>
        <v>73</v>
      </c>
      <c r="X9" s="32">
        <f t="shared" si="2"/>
        <v>2</v>
      </c>
      <c r="Y9" s="32">
        <f t="shared" si="3"/>
        <v>7</v>
      </c>
      <c r="Z9" s="32">
        <f t="shared" si="4"/>
        <v>31</v>
      </c>
      <c r="AA9" s="32">
        <f t="shared" si="5"/>
        <v>33</v>
      </c>
      <c r="AB9" s="33" t="str">
        <f t="shared" si="6"/>
        <v>0</v>
      </c>
      <c r="AC9" s="33">
        <f t="shared" si="7"/>
        <v>2</v>
      </c>
      <c r="AD9" s="34">
        <f t="shared" si="8"/>
        <v>4</v>
      </c>
    </row>
    <row r="10" spans="1:30" ht="14.5" x14ac:dyDescent="0.35">
      <c r="A10" s="25" t="s">
        <v>131</v>
      </c>
      <c r="B10" s="26" t="s">
        <v>58</v>
      </c>
      <c r="C10" s="27" t="str">
        <f t="shared" si="0"/>
        <v>Yes</v>
      </c>
      <c r="D10" s="28">
        <v>8</v>
      </c>
      <c r="E10" s="29"/>
      <c r="F10" s="29"/>
      <c r="G10" s="29"/>
      <c r="H10" s="29"/>
      <c r="I10" s="29"/>
      <c r="J10" s="29"/>
      <c r="K10" s="29"/>
      <c r="L10" s="29">
        <v>37</v>
      </c>
      <c r="M10" s="29"/>
      <c r="N10" s="29"/>
      <c r="O10" s="29"/>
      <c r="P10" s="29">
        <v>12</v>
      </c>
      <c r="Q10" s="29">
        <v>35</v>
      </c>
      <c r="R10" s="29"/>
      <c r="S10" s="29"/>
      <c r="T10" s="29">
        <v>27</v>
      </c>
      <c r="U10" s="29">
        <v>1</v>
      </c>
      <c r="V10" s="30">
        <v>8</v>
      </c>
      <c r="W10" s="31">
        <f t="shared" si="1"/>
        <v>56</v>
      </c>
      <c r="X10" s="32">
        <f t="shared" si="2"/>
        <v>1</v>
      </c>
      <c r="Y10" s="32">
        <f t="shared" si="3"/>
        <v>8</v>
      </c>
      <c r="Z10" s="32">
        <f t="shared" si="4"/>
        <v>8</v>
      </c>
      <c r="AA10" s="32">
        <f t="shared" si="5"/>
        <v>12</v>
      </c>
      <c r="AB10" s="33">
        <f t="shared" si="6"/>
        <v>27</v>
      </c>
      <c r="AC10" s="33">
        <f t="shared" si="7"/>
        <v>3</v>
      </c>
      <c r="AD10" s="34">
        <f t="shared" si="8"/>
        <v>7</v>
      </c>
    </row>
    <row r="11" spans="1:30" ht="14.5" x14ac:dyDescent="0.35">
      <c r="A11" s="25" t="s">
        <v>132</v>
      </c>
      <c r="B11" s="26" t="s">
        <v>44</v>
      </c>
      <c r="C11" s="27" t="str">
        <f t="shared" si="0"/>
        <v>Yes</v>
      </c>
      <c r="D11" s="28">
        <v>9</v>
      </c>
      <c r="E11" s="29">
        <v>3</v>
      </c>
      <c r="F11" s="29"/>
      <c r="G11" s="29">
        <v>10</v>
      </c>
      <c r="H11" s="29"/>
      <c r="I11" s="29"/>
      <c r="J11" s="29"/>
      <c r="K11" s="29"/>
      <c r="L11" s="29">
        <v>41</v>
      </c>
      <c r="M11" s="29"/>
      <c r="N11" s="29">
        <v>41</v>
      </c>
      <c r="O11" s="29">
        <v>33</v>
      </c>
      <c r="P11" s="29"/>
      <c r="Q11" s="29"/>
      <c r="R11" s="29"/>
      <c r="S11" s="29">
        <v>30</v>
      </c>
      <c r="T11" s="29">
        <v>30</v>
      </c>
      <c r="U11" s="29"/>
      <c r="V11" s="30">
        <v>9</v>
      </c>
      <c r="W11" s="31">
        <f t="shared" si="1"/>
        <v>61</v>
      </c>
      <c r="X11" s="32">
        <f t="shared" si="2"/>
        <v>3</v>
      </c>
      <c r="Y11" s="32">
        <f t="shared" si="3"/>
        <v>9</v>
      </c>
      <c r="Z11" s="32">
        <f t="shared" si="4"/>
        <v>9</v>
      </c>
      <c r="AA11" s="32">
        <f t="shared" si="5"/>
        <v>10</v>
      </c>
      <c r="AB11" s="33">
        <f t="shared" si="6"/>
        <v>30</v>
      </c>
      <c r="AC11" s="33">
        <f t="shared" si="7"/>
        <v>5</v>
      </c>
      <c r="AD11" s="34">
        <f t="shared" si="8"/>
        <v>9</v>
      </c>
    </row>
    <row r="12" spans="1:30" ht="14.5" x14ac:dyDescent="0.35">
      <c r="A12" s="25" t="s">
        <v>133</v>
      </c>
      <c r="B12" s="26" t="s">
        <v>46</v>
      </c>
      <c r="C12" s="27" t="str">
        <f t="shared" si="0"/>
        <v>Yes</v>
      </c>
      <c r="D12" s="28">
        <v>10</v>
      </c>
      <c r="E12" s="29"/>
      <c r="F12" s="29"/>
      <c r="G12" s="29">
        <v>9</v>
      </c>
      <c r="H12" s="29"/>
      <c r="I12" s="29"/>
      <c r="J12" s="29"/>
      <c r="K12" s="29"/>
      <c r="L12" s="29">
        <v>47</v>
      </c>
      <c r="M12" s="29"/>
      <c r="N12" s="29">
        <v>43</v>
      </c>
      <c r="O12" s="29">
        <v>35</v>
      </c>
      <c r="P12" s="29"/>
      <c r="Q12" s="29">
        <v>39</v>
      </c>
      <c r="R12" s="29"/>
      <c r="S12" s="29"/>
      <c r="T12" s="29"/>
      <c r="U12" s="29"/>
      <c r="V12" s="30"/>
      <c r="W12" s="31">
        <f t="shared" si="1"/>
        <v>136</v>
      </c>
      <c r="X12" s="32">
        <f t="shared" si="2"/>
        <v>9</v>
      </c>
      <c r="Y12" s="32">
        <f t="shared" si="3"/>
        <v>10</v>
      </c>
      <c r="Z12" s="32">
        <f t="shared" si="4"/>
        <v>35</v>
      </c>
      <c r="AA12" s="32">
        <f t="shared" si="5"/>
        <v>39</v>
      </c>
      <c r="AB12" s="33">
        <f t="shared" si="6"/>
        <v>43</v>
      </c>
      <c r="AC12" s="33">
        <f t="shared" si="7"/>
        <v>4</v>
      </c>
      <c r="AD12" s="34">
        <f t="shared" si="8"/>
        <v>6</v>
      </c>
    </row>
    <row r="13" spans="1:30" ht="14.5" x14ac:dyDescent="0.35">
      <c r="A13" s="25" t="s">
        <v>134</v>
      </c>
      <c r="B13" s="26" t="s">
        <v>79</v>
      </c>
      <c r="C13" s="27" t="str">
        <f t="shared" si="0"/>
        <v/>
      </c>
      <c r="D13" s="28">
        <v>11</v>
      </c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>
        <v>42</v>
      </c>
      <c r="P13" s="29"/>
      <c r="Q13" s="29"/>
      <c r="R13" s="29"/>
      <c r="S13" s="29"/>
      <c r="T13" s="29"/>
      <c r="U13" s="29"/>
      <c r="V13" s="30"/>
      <c r="W13" s="31">
        <f t="shared" si="1"/>
        <v>53</v>
      </c>
      <c r="X13" s="32">
        <f t="shared" si="2"/>
        <v>11</v>
      </c>
      <c r="Y13" s="32">
        <f t="shared" si="3"/>
        <v>42</v>
      </c>
      <c r="Z13" s="32" t="str">
        <f t="shared" si="4"/>
        <v>0</v>
      </c>
      <c r="AA13" s="32" t="str">
        <f t="shared" si="5"/>
        <v>0</v>
      </c>
      <c r="AB13" s="33" t="str">
        <f t="shared" si="6"/>
        <v>0</v>
      </c>
      <c r="AC13" s="33">
        <f t="shared" si="7"/>
        <v>1</v>
      </c>
      <c r="AD13" s="34">
        <f t="shared" si="8"/>
        <v>2</v>
      </c>
    </row>
    <row r="14" spans="1:30" ht="14.5" x14ac:dyDescent="0.35">
      <c r="A14" s="25" t="s">
        <v>135</v>
      </c>
      <c r="B14" s="26" t="s">
        <v>46</v>
      </c>
      <c r="C14" s="27" t="str">
        <f t="shared" si="0"/>
        <v/>
      </c>
      <c r="D14" s="28">
        <v>12</v>
      </c>
      <c r="E14" s="29"/>
      <c r="F14" s="29"/>
      <c r="G14" s="29"/>
      <c r="H14" s="29"/>
      <c r="I14" s="29">
        <v>4</v>
      </c>
      <c r="J14" s="29"/>
      <c r="K14" s="29"/>
      <c r="L14" s="29"/>
      <c r="M14" s="29"/>
      <c r="N14" s="29"/>
      <c r="O14" s="29">
        <v>43</v>
      </c>
      <c r="P14" s="29"/>
      <c r="Q14" s="29"/>
      <c r="R14" s="29"/>
      <c r="S14" s="29"/>
      <c r="T14" s="29"/>
      <c r="U14" s="29"/>
      <c r="V14" s="30"/>
      <c r="W14" s="31">
        <f t="shared" si="1"/>
        <v>59</v>
      </c>
      <c r="X14" s="32">
        <f t="shared" si="2"/>
        <v>4</v>
      </c>
      <c r="Y14" s="32">
        <f t="shared" si="3"/>
        <v>12</v>
      </c>
      <c r="Z14" s="32">
        <f t="shared" si="4"/>
        <v>43</v>
      </c>
      <c r="AA14" s="32" t="str">
        <f t="shared" si="5"/>
        <v>0</v>
      </c>
      <c r="AB14" s="33" t="str">
        <f t="shared" si="6"/>
        <v>0</v>
      </c>
      <c r="AC14" s="33">
        <f t="shared" si="7"/>
        <v>1</v>
      </c>
      <c r="AD14" s="34">
        <f t="shared" si="8"/>
        <v>3</v>
      </c>
    </row>
    <row r="15" spans="1:30" ht="14.5" x14ac:dyDescent="0.35">
      <c r="A15" s="25" t="s">
        <v>136</v>
      </c>
      <c r="B15" s="26" t="s">
        <v>46</v>
      </c>
      <c r="C15" s="27" t="str">
        <f t="shared" si="0"/>
        <v/>
      </c>
      <c r="D15" s="28">
        <v>13</v>
      </c>
      <c r="E15" s="29"/>
      <c r="F15" s="29"/>
      <c r="G15" s="29">
        <v>13</v>
      </c>
      <c r="H15" s="29"/>
      <c r="I15" s="29">
        <v>3</v>
      </c>
      <c r="J15" s="29"/>
      <c r="K15" s="29"/>
      <c r="L15" s="29"/>
      <c r="M15" s="29"/>
      <c r="N15" s="29">
        <v>49</v>
      </c>
      <c r="O15" s="29"/>
      <c r="P15" s="29"/>
      <c r="Q15" s="29"/>
      <c r="R15" s="29"/>
      <c r="S15" s="29"/>
      <c r="T15" s="29"/>
      <c r="U15" s="29"/>
      <c r="V15" s="30"/>
      <c r="W15" s="31">
        <f t="shared" si="1"/>
        <v>78</v>
      </c>
      <c r="X15" s="32">
        <f t="shared" si="2"/>
        <v>3</v>
      </c>
      <c r="Y15" s="32">
        <f t="shared" si="3"/>
        <v>13</v>
      </c>
      <c r="Z15" s="32">
        <f t="shared" si="4"/>
        <v>13</v>
      </c>
      <c r="AA15" s="32">
        <f t="shared" si="5"/>
        <v>49</v>
      </c>
      <c r="AB15" s="33" t="str">
        <f t="shared" si="6"/>
        <v>0</v>
      </c>
      <c r="AC15" s="33">
        <f t="shared" si="7"/>
        <v>1</v>
      </c>
      <c r="AD15" s="34">
        <f t="shared" si="8"/>
        <v>4</v>
      </c>
    </row>
    <row r="16" spans="1:30" ht="14.5" x14ac:dyDescent="0.35">
      <c r="A16" s="25" t="s">
        <v>137</v>
      </c>
      <c r="B16" s="26" t="s">
        <v>79</v>
      </c>
      <c r="C16" s="27" t="str">
        <f t="shared" si="0"/>
        <v>Yes</v>
      </c>
      <c r="D16" s="28"/>
      <c r="E16" s="29">
        <v>1</v>
      </c>
      <c r="F16" s="29"/>
      <c r="G16" s="29"/>
      <c r="H16" s="29"/>
      <c r="I16" s="29"/>
      <c r="J16" s="29"/>
      <c r="K16" s="29"/>
      <c r="L16" s="29">
        <v>4</v>
      </c>
      <c r="M16" s="29"/>
      <c r="N16" s="29">
        <v>5</v>
      </c>
      <c r="O16" s="29">
        <v>5</v>
      </c>
      <c r="P16" s="29">
        <v>3</v>
      </c>
      <c r="Q16" s="29">
        <v>11</v>
      </c>
      <c r="R16" s="29"/>
      <c r="S16" s="29">
        <v>3</v>
      </c>
      <c r="T16" s="29">
        <v>2</v>
      </c>
      <c r="U16" s="29"/>
      <c r="V16" s="30"/>
      <c r="W16" s="31">
        <f t="shared" si="1"/>
        <v>13</v>
      </c>
      <c r="X16" s="32">
        <f t="shared" si="2"/>
        <v>1</v>
      </c>
      <c r="Y16" s="32">
        <f t="shared" si="3"/>
        <v>2</v>
      </c>
      <c r="Z16" s="32">
        <f t="shared" si="4"/>
        <v>3</v>
      </c>
      <c r="AA16" s="32">
        <f t="shared" si="5"/>
        <v>3</v>
      </c>
      <c r="AB16" s="33">
        <f t="shared" si="6"/>
        <v>4</v>
      </c>
      <c r="AC16" s="33">
        <f t="shared" si="7"/>
        <v>6</v>
      </c>
      <c r="AD16" s="34">
        <f t="shared" si="8"/>
        <v>8</v>
      </c>
    </row>
    <row r="17" spans="1:30" ht="14.5" x14ac:dyDescent="0.35">
      <c r="A17" s="25" t="s">
        <v>138</v>
      </c>
      <c r="B17" s="26" t="s">
        <v>58</v>
      </c>
      <c r="C17" s="27" t="str">
        <f t="shared" si="0"/>
        <v/>
      </c>
      <c r="D17" s="28"/>
      <c r="E17" s="29">
        <v>2</v>
      </c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>
        <v>13</v>
      </c>
      <c r="T17" s="29">
        <v>8</v>
      </c>
      <c r="U17" s="29"/>
      <c r="V17" s="30"/>
      <c r="W17" s="31">
        <f t="shared" si="1"/>
        <v>23</v>
      </c>
      <c r="X17" s="32">
        <f t="shared" si="2"/>
        <v>2</v>
      </c>
      <c r="Y17" s="32">
        <f t="shared" si="3"/>
        <v>8</v>
      </c>
      <c r="Z17" s="32">
        <f t="shared" si="4"/>
        <v>13</v>
      </c>
      <c r="AA17" s="32" t="str">
        <f t="shared" si="5"/>
        <v>0</v>
      </c>
      <c r="AB17" s="33" t="str">
        <f t="shared" si="6"/>
        <v>0</v>
      </c>
      <c r="AC17" s="33">
        <f t="shared" si="7"/>
        <v>2</v>
      </c>
      <c r="AD17" s="34">
        <f t="shared" si="8"/>
        <v>3</v>
      </c>
    </row>
    <row r="18" spans="1:30" ht="14.5" x14ac:dyDescent="0.35">
      <c r="A18" s="25" t="s">
        <v>139</v>
      </c>
      <c r="B18" s="26" t="s">
        <v>79</v>
      </c>
      <c r="C18" s="27" t="str">
        <f t="shared" si="0"/>
        <v>Yes</v>
      </c>
      <c r="D18" s="28"/>
      <c r="E18" s="29"/>
      <c r="F18" s="29"/>
      <c r="G18" s="29">
        <v>1</v>
      </c>
      <c r="H18" s="29">
        <v>2</v>
      </c>
      <c r="I18" s="29">
        <v>1</v>
      </c>
      <c r="J18" s="29"/>
      <c r="K18" s="29"/>
      <c r="L18" s="29">
        <v>6</v>
      </c>
      <c r="M18" s="29"/>
      <c r="N18" s="29">
        <v>11</v>
      </c>
      <c r="O18" s="29">
        <v>9</v>
      </c>
      <c r="P18" s="29">
        <v>5</v>
      </c>
      <c r="Q18" s="29">
        <v>6</v>
      </c>
      <c r="R18" s="29"/>
      <c r="S18" s="29"/>
      <c r="T18" s="29"/>
      <c r="U18" s="29"/>
      <c r="V18" s="30"/>
      <c r="W18" s="31">
        <f t="shared" si="1"/>
        <v>15</v>
      </c>
      <c r="X18" s="32">
        <f t="shared" si="2"/>
        <v>1</v>
      </c>
      <c r="Y18" s="32">
        <f t="shared" si="3"/>
        <v>1</v>
      </c>
      <c r="Z18" s="32">
        <f t="shared" si="4"/>
        <v>2</v>
      </c>
      <c r="AA18" s="32">
        <f t="shared" si="5"/>
        <v>5</v>
      </c>
      <c r="AB18" s="33">
        <f t="shared" si="6"/>
        <v>6</v>
      </c>
      <c r="AC18" s="33">
        <f t="shared" si="7"/>
        <v>4</v>
      </c>
      <c r="AD18" s="34">
        <f t="shared" si="8"/>
        <v>8</v>
      </c>
    </row>
    <row r="19" spans="1:30" ht="14.5" x14ac:dyDescent="0.35">
      <c r="A19" s="25" t="s">
        <v>140</v>
      </c>
      <c r="B19" s="26" t="s">
        <v>79</v>
      </c>
      <c r="C19" s="27" t="str">
        <f t="shared" si="0"/>
        <v>Yes</v>
      </c>
      <c r="D19" s="28"/>
      <c r="E19" s="29"/>
      <c r="F19" s="29"/>
      <c r="G19" s="29">
        <v>2</v>
      </c>
      <c r="H19" s="29"/>
      <c r="I19" s="29"/>
      <c r="J19" s="29"/>
      <c r="K19" s="29"/>
      <c r="L19" s="29">
        <v>11</v>
      </c>
      <c r="M19" s="29"/>
      <c r="N19" s="29"/>
      <c r="O19" s="29">
        <v>16</v>
      </c>
      <c r="P19" s="29"/>
      <c r="Q19" s="29">
        <v>12</v>
      </c>
      <c r="R19" s="29"/>
      <c r="S19" s="29">
        <v>14</v>
      </c>
      <c r="T19" s="29">
        <v>10</v>
      </c>
      <c r="U19" s="29"/>
      <c r="V19" s="30"/>
      <c r="W19" s="31">
        <f t="shared" si="1"/>
        <v>49</v>
      </c>
      <c r="X19" s="32">
        <f t="shared" si="2"/>
        <v>2</v>
      </c>
      <c r="Y19" s="32">
        <f t="shared" si="3"/>
        <v>10</v>
      </c>
      <c r="Z19" s="32">
        <f t="shared" si="4"/>
        <v>11</v>
      </c>
      <c r="AA19" s="32">
        <f t="shared" si="5"/>
        <v>12</v>
      </c>
      <c r="AB19" s="33">
        <f t="shared" si="6"/>
        <v>14</v>
      </c>
      <c r="AC19" s="33">
        <f t="shared" si="7"/>
        <v>5</v>
      </c>
      <c r="AD19" s="34">
        <f t="shared" si="8"/>
        <v>6</v>
      </c>
    </row>
    <row r="20" spans="1:30" ht="14.5" x14ac:dyDescent="0.35">
      <c r="A20" s="25" t="s">
        <v>141</v>
      </c>
      <c r="B20" s="26" t="s">
        <v>48</v>
      </c>
      <c r="C20" s="27" t="str">
        <f t="shared" si="0"/>
        <v>Yes</v>
      </c>
      <c r="D20" s="28"/>
      <c r="E20" s="29"/>
      <c r="F20" s="29"/>
      <c r="G20" s="29">
        <v>5</v>
      </c>
      <c r="H20" s="29"/>
      <c r="I20" s="29"/>
      <c r="J20" s="29"/>
      <c r="K20" s="29"/>
      <c r="L20" s="29"/>
      <c r="M20" s="29"/>
      <c r="N20" s="29">
        <v>26</v>
      </c>
      <c r="O20" s="29">
        <v>23</v>
      </c>
      <c r="P20" s="29"/>
      <c r="Q20" s="29"/>
      <c r="R20" s="29"/>
      <c r="S20" s="29">
        <v>21</v>
      </c>
      <c r="T20" s="29">
        <v>16</v>
      </c>
      <c r="U20" s="29"/>
      <c r="V20" s="30"/>
      <c r="W20" s="31">
        <f t="shared" si="1"/>
        <v>91</v>
      </c>
      <c r="X20" s="32">
        <f t="shared" si="2"/>
        <v>5</v>
      </c>
      <c r="Y20" s="32">
        <f t="shared" si="3"/>
        <v>16</v>
      </c>
      <c r="Z20" s="32">
        <f t="shared" si="4"/>
        <v>21</v>
      </c>
      <c r="AA20" s="32">
        <f t="shared" si="5"/>
        <v>23</v>
      </c>
      <c r="AB20" s="33">
        <f t="shared" si="6"/>
        <v>26</v>
      </c>
      <c r="AC20" s="33">
        <f t="shared" si="7"/>
        <v>4</v>
      </c>
      <c r="AD20" s="34">
        <f t="shared" si="8"/>
        <v>5</v>
      </c>
    </row>
    <row r="21" spans="1:30" ht="15.75" customHeight="1" x14ac:dyDescent="0.35">
      <c r="A21" s="25" t="s">
        <v>142</v>
      </c>
      <c r="B21" s="26" t="s">
        <v>79</v>
      </c>
      <c r="C21" s="27" t="str">
        <f t="shared" si="0"/>
        <v>Yes</v>
      </c>
      <c r="D21" s="28"/>
      <c r="E21" s="29"/>
      <c r="F21" s="29"/>
      <c r="G21" s="29">
        <v>6</v>
      </c>
      <c r="H21" s="29"/>
      <c r="I21" s="29"/>
      <c r="J21" s="29"/>
      <c r="K21" s="29"/>
      <c r="L21" s="29">
        <v>24</v>
      </c>
      <c r="M21" s="29"/>
      <c r="N21" s="29">
        <v>16</v>
      </c>
      <c r="O21" s="29"/>
      <c r="P21" s="29"/>
      <c r="Q21" s="29">
        <v>22</v>
      </c>
      <c r="R21" s="29"/>
      <c r="S21" s="29">
        <v>12</v>
      </c>
      <c r="T21" s="29">
        <v>24</v>
      </c>
      <c r="U21" s="29"/>
      <c r="V21" s="30"/>
      <c r="W21" s="31">
        <f t="shared" si="1"/>
        <v>80</v>
      </c>
      <c r="X21" s="32">
        <f t="shared" si="2"/>
        <v>6</v>
      </c>
      <c r="Y21" s="32">
        <f t="shared" si="3"/>
        <v>12</v>
      </c>
      <c r="Z21" s="32">
        <f t="shared" si="4"/>
        <v>16</v>
      </c>
      <c r="AA21" s="32">
        <f t="shared" si="5"/>
        <v>22</v>
      </c>
      <c r="AB21" s="33">
        <f t="shared" si="6"/>
        <v>24</v>
      </c>
      <c r="AC21" s="33">
        <f t="shared" si="7"/>
        <v>5</v>
      </c>
      <c r="AD21" s="34">
        <f t="shared" si="8"/>
        <v>6</v>
      </c>
    </row>
    <row r="22" spans="1:30" ht="15.75" customHeight="1" x14ac:dyDescent="0.35">
      <c r="A22" s="25" t="s">
        <v>143</v>
      </c>
      <c r="B22" s="26" t="s">
        <v>79</v>
      </c>
      <c r="C22" s="27" t="str">
        <f t="shared" si="0"/>
        <v/>
      </c>
      <c r="D22" s="28"/>
      <c r="E22" s="29"/>
      <c r="F22" s="29"/>
      <c r="G22" s="29">
        <v>7</v>
      </c>
      <c r="H22" s="29"/>
      <c r="I22" s="29"/>
      <c r="J22" s="29"/>
      <c r="K22" s="29"/>
      <c r="L22" s="29">
        <v>21</v>
      </c>
      <c r="M22" s="29"/>
      <c r="N22" s="29">
        <v>29</v>
      </c>
      <c r="O22" s="29"/>
      <c r="P22" s="29"/>
      <c r="Q22" s="29"/>
      <c r="R22" s="29"/>
      <c r="S22" s="29"/>
      <c r="T22" s="29"/>
      <c r="U22" s="29"/>
      <c r="V22" s="30"/>
      <c r="W22" s="31">
        <f t="shared" si="1"/>
        <v>57</v>
      </c>
      <c r="X22" s="32">
        <f t="shared" si="2"/>
        <v>7</v>
      </c>
      <c r="Y22" s="32">
        <f t="shared" si="3"/>
        <v>21</v>
      </c>
      <c r="Z22" s="32">
        <f t="shared" si="4"/>
        <v>29</v>
      </c>
      <c r="AA22" s="32" t="str">
        <f t="shared" si="5"/>
        <v>0</v>
      </c>
      <c r="AB22" s="33" t="str">
        <f t="shared" si="6"/>
        <v>0</v>
      </c>
      <c r="AC22" s="33">
        <f t="shared" si="7"/>
        <v>2</v>
      </c>
      <c r="AD22" s="34">
        <f t="shared" si="8"/>
        <v>3</v>
      </c>
    </row>
    <row r="23" spans="1:30" ht="15.75" customHeight="1" x14ac:dyDescent="0.35">
      <c r="A23" s="25" t="s">
        <v>144</v>
      </c>
      <c r="B23" s="26" t="s">
        <v>145</v>
      </c>
      <c r="C23" s="27" t="str">
        <f t="shared" si="0"/>
        <v/>
      </c>
      <c r="D23" s="28"/>
      <c r="E23" s="29"/>
      <c r="F23" s="29"/>
      <c r="G23" s="29">
        <v>11</v>
      </c>
      <c r="H23" s="29"/>
      <c r="I23" s="29"/>
      <c r="J23" s="29">
        <v>4</v>
      </c>
      <c r="K23" s="29"/>
      <c r="L23" s="29"/>
      <c r="M23" s="29"/>
      <c r="N23" s="29">
        <v>46</v>
      </c>
      <c r="O23" s="29"/>
      <c r="P23" s="29"/>
      <c r="Q23" s="29">
        <v>45</v>
      </c>
      <c r="R23" s="29"/>
      <c r="S23" s="29"/>
      <c r="T23" s="29"/>
      <c r="U23" s="29"/>
      <c r="V23" s="30"/>
      <c r="W23" s="31">
        <f t="shared" si="1"/>
        <v>106</v>
      </c>
      <c r="X23" s="32">
        <f t="shared" si="2"/>
        <v>4</v>
      </c>
      <c r="Y23" s="32">
        <f t="shared" si="3"/>
        <v>11</v>
      </c>
      <c r="Z23" s="32">
        <f t="shared" si="4"/>
        <v>45</v>
      </c>
      <c r="AA23" s="32">
        <f t="shared" si="5"/>
        <v>46</v>
      </c>
      <c r="AB23" s="33" t="str">
        <f t="shared" si="6"/>
        <v>0</v>
      </c>
      <c r="AC23" s="33">
        <f t="shared" si="7"/>
        <v>2</v>
      </c>
      <c r="AD23" s="34">
        <f t="shared" si="8"/>
        <v>4</v>
      </c>
    </row>
    <row r="24" spans="1:30" ht="15.75" customHeight="1" x14ac:dyDescent="0.35">
      <c r="A24" s="25" t="s">
        <v>146</v>
      </c>
      <c r="B24" s="26" t="s">
        <v>147</v>
      </c>
      <c r="C24" s="27" t="str">
        <f t="shared" si="0"/>
        <v>Yes</v>
      </c>
      <c r="D24" s="28"/>
      <c r="E24" s="29"/>
      <c r="F24" s="29"/>
      <c r="G24" s="29">
        <v>12</v>
      </c>
      <c r="H24" s="29">
        <v>3</v>
      </c>
      <c r="I24" s="29"/>
      <c r="J24" s="29">
        <v>5</v>
      </c>
      <c r="K24" s="29"/>
      <c r="L24" s="29">
        <v>53</v>
      </c>
      <c r="M24" s="29"/>
      <c r="N24" s="29">
        <v>45</v>
      </c>
      <c r="O24" s="29"/>
      <c r="P24" s="29">
        <v>13</v>
      </c>
      <c r="Q24" s="29"/>
      <c r="R24" s="29"/>
      <c r="S24" s="29">
        <v>37</v>
      </c>
      <c r="T24" s="29">
        <v>31</v>
      </c>
      <c r="U24" s="29"/>
      <c r="V24" s="30"/>
      <c r="W24" s="31">
        <f t="shared" si="1"/>
        <v>64</v>
      </c>
      <c r="X24" s="32">
        <f t="shared" si="2"/>
        <v>3</v>
      </c>
      <c r="Y24" s="32">
        <f t="shared" si="3"/>
        <v>5</v>
      </c>
      <c r="Z24" s="32">
        <f t="shared" si="4"/>
        <v>12</v>
      </c>
      <c r="AA24" s="32">
        <f t="shared" si="5"/>
        <v>13</v>
      </c>
      <c r="AB24" s="33">
        <f t="shared" si="6"/>
        <v>31</v>
      </c>
      <c r="AC24" s="33">
        <f t="shared" si="7"/>
        <v>4</v>
      </c>
      <c r="AD24" s="34">
        <f t="shared" si="8"/>
        <v>8</v>
      </c>
    </row>
    <row r="25" spans="1:30" ht="15.75" customHeight="1" x14ac:dyDescent="0.35">
      <c r="A25" s="25" t="s">
        <v>148</v>
      </c>
      <c r="B25" s="26" t="s">
        <v>79</v>
      </c>
      <c r="C25" s="27" t="str">
        <f t="shared" si="0"/>
        <v/>
      </c>
      <c r="D25" s="28"/>
      <c r="E25" s="29"/>
      <c r="F25" s="29"/>
      <c r="G25" s="29">
        <v>14</v>
      </c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30"/>
      <c r="W25" s="31">
        <f t="shared" si="1"/>
        <v>14</v>
      </c>
      <c r="X25" s="32">
        <f t="shared" si="2"/>
        <v>14</v>
      </c>
      <c r="Y25" s="32" t="str">
        <f t="shared" si="3"/>
        <v>0</v>
      </c>
      <c r="Z25" s="32" t="str">
        <f t="shared" si="4"/>
        <v>0</v>
      </c>
      <c r="AA25" s="32" t="str">
        <f t="shared" si="5"/>
        <v>0</v>
      </c>
      <c r="AB25" s="33" t="str">
        <f t="shared" si="6"/>
        <v>0</v>
      </c>
      <c r="AC25" s="33">
        <f t="shared" si="7"/>
        <v>0</v>
      </c>
      <c r="AD25" s="34">
        <f t="shared" si="8"/>
        <v>1</v>
      </c>
    </row>
    <row r="26" spans="1:30" ht="15.75" customHeight="1" x14ac:dyDescent="0.35">
      <c r="A26" s="25" t="s">
        <v>149</v>
      </c>
      <c r="B26" s="26" t="s">
        <v>58</v>
      </c>
      <c r="C26" s="27" t="str">
        <f t="shared" si="0"/>
        <v>Yes</v>
      </c>
      <c r="D26" s="28"/>
      <c r="E26" s="29"/>
      <c r="F26" s="29">
        <v>1</v>
      </c>
      <c r="G26" s="29"/>
      <c r="H26" s="29"/>
      <c r="I26" s="29"/>
      <c r="J26" s="29">
        <v>2</v>
      </c>
      <c r="K26" s="29"/>
      <c r="L26" s="29">
        <v>14</v>
      </c>
      <c r="M26" s="29"/>
      <c r="N26" s="29">
        <v>22</v>
      </c>
      <c r="O26" s="29"/>
      <c r="P26" s="29">
        <v>9</v>
      </c>
      <c r="Q26" s="29"/>
      <c r="R26" s="29"/>
      <c r="S26" s="84">
        <v>16</v>
      </c>
      <c r="T26" s="29"/>
      <c r="U26" s="29"/>
      <c r="V26" s="30"/>
      <c r="W26" s="31">
        <f t="shared" si="1"/>
        <v>42</v>
      </c>
      <c r="X26" s="32">
        <f t="shared" si="2"/>
        <v>1</v>
      </c>
      <c r="Y26" s="32">
        <f t="shared" si="3"/>
        <v>2</v>
      </c>
      <c r="Z26" s="32">
        <f t="shared" si="4"/>
        <v>9</v>
      </c>
      <c r="AA26" s="32">
        <f t="shared" si="5"/>
        <v>14</v>
      </c>
      <c r="AB26" s="33">
        <f t="shared" si="6"/>
        <v>16</v>
      </c>
      <c r="AC26" s="33">
        <f t="shared" si="7"/>
        <v>3</v>
      </c>
      <c r="AD26" s="34">
        <f t="shared" si="8"/>
        <v>6</v>
      </c>
    </row>
    <row r="27" spans="1:30" ht="15.75" customHeight="1" x14ac:dyDescent="0.35">
      <c r="A27" s="25" t="s">
        <v>150</v>
      </c>
      <c r="B27" s="26" t="s">
        <v>79</v>
      </c>
      <c r="C27" s="27" t="str">
        <f t="shared" si="0"/>
        <v>Yes</v>
      </c>
      <c r="D27" s="28"/>
      <c r="E27" s="29"/>
      <c r="F27" s="29"/>
      <c r="G27" s="29"/>
      <c r="H27" s="29">
        <v>1</v>
      </c>
      <c r="I27" s="29"/>
      <c r="J27" s="29">
        <v>1</v>
      </c>
      <c r="K27" s="29">
        <v>1</v>
      </c>
      <c r="L27" s="29">
        <v>1</v>
      </c>
      <c r="M27" s="29"/>
      <c r="N27" s="29">
        <v>1</v>
      </c>
      <c r="O27" s="29">
        <v>1</v>
      </c>
      <c r="P27" s="29">
        <v>1</v>
      </c>
      <c r="Q27" s="29">
        <v>1</v>
      </c>
      <c r="R27" s="29">
        <v>1</v>
      </c>
      <c r="S27" s="29">
        <v>1</v>
      </c>
      <c r="T27" s="29">
        <v>1</v>
      </c>
      <c r="U27" s="29"/>
      <c r="V27" s="30"/>
      <c r="W27" s="31">
        <f t="shared" si="1"/>
        <v>5</v>
      </c>
      <c r="X27" s="32">
        <f t="shared" si="2"/>
        <v>1</v>
      </c>
      <c r="Y27" s="32">
        <f t="shared" si="3"/>
        <v>1</v>
      </c>
      <c r="Z27" s="32">
        <f t="shared" si="4"/>
        <v>1</v>
      </c>
      <c r="AA27" s="32">
        <f t="shared" si="5"/>
        <v>1</v>
      </c>
      <c r="AB27" s="33">
        <f t="shared" si="6"/>
        <v>1</v>
      </c>
      <c r="AC27" s="33">
        <f t="shared" si="7"/>
        <v>6</v>
      </c>
      <c r="AD27" s="34">
        <f t="shared" si="8"/>
        <v>11</v>
      </c>
    </row>
    <row r="28" spans="1:30" ht="15.75" customHeight="1" x14ac:dyDescent="0.35">
      <c r="A28" s="25" t="s">
        <v>151</v>
      </c>
      <c r="B28" s="26" t="s">
        <v>44</v>
      </c>
      <c r="C28" s="27" t="str">
        <f t="shared" si="0"/>
        <v>Yes</v>
      </c>
      <c r="D28" s="28"/>
      <c r="E28" s="29"/>
      <c r="F28" s="29"/>
      <c r="G28" s="29"/>
      <c r="H28" s="29"/>
      <c r="I28" s="29">
        <v>2</v>
      </c>
      <c r="J28" s="29"/>
      <c r="K28" s="29"/>
      <c r="L28" s="29">
        <v>30</v>
      </c>
      <c r="M28" s="29"/>
      <c r="N28" s="29">
        <v>32</v>
      </c>
      <c r="O28" s="29">
        <v>26</v>
      </c>
      <c r="P28" s="29"/>
      <c r="Q28" s="29">
        <v>28</v>
      </c>
      <c r="R28" s="29"/>
      <c r="S28" s="29">
        <v>26</v>
      </c>
      <c r="T28" s="29">
        <v>18</v>
      </c>
      <c r="U28" s="29"/>
      <c r="V28" s="30"/>
      <c r="W28" s="31">
        <f t="shared" si="1"/>
        <v>100</v>
      </c>
      <c r="X28" s="32">
        <f t="shared" si="2"/>
        <v>2</v>
      </c>
      <c r="Y28" s="32">
        <f t="shared" si="3"/>
        <v>18</v>
      </c>
      <c r="Z28" s="32">
        <f t="shared" si="4"/>
        <v>26</v>
      </c>
      <c r="AA28" s="32">
        <f t="shared" si="5"/>
        <v>26</v>
      </c>
      <c r="AB28" s="33">
        <f t="shared" si="6"/>
        <v>28</v>
      </c>
      <c r="AC28" s="33">
        <f t="shared" si="7"/>
        <v>6</v>
      </c>
      <c r="AD28" s="34">
        <f t="shared" si="8"/>
        <v>7</v>
      </c>
    </row>
    <row r="29" spans="1:30" ht="15.75" customHeight="1" x14ac:dyDescent="0.35">
      <c r="A29" s="25" t="s">
        <v>152</v>
      </c>
      <c r="B29" s="26" t="s">
        <v>44</v>
      </c>
      <c r="C29" s="27" t="str">
        <f t="shared" si="0"/>
        <v/>
      </c>
      <c r="D29" s="28"/>
      <c r="E29" s="29"/>
      <c r="F29" s="29"/>
      <c r="G29" s="29"/>
      <c r="H29" s="29"/>
      <c r="I29" s="29"/>
      <c r="J29" s="29">
        <v>6</v>
      </c>
      <c r="K29" s="29">
        <v>3</v>
      </c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30"/>
      <c r="W29" s="31">
        <f t="shared" si="1"/>
        <v>9</v>
      </c>
      <c r="X29" s="32">
        <f t="shared" si="2"/>
        <v>3</v>
      </c>
      <c r="Y29" s="32">
        <f t="shared" si="3"/>
        <v>6</v>
      </c>
      <c r="Z29" s="32" t="str">
        <f t="shared" si="4"/>
        <v>0</v>
      </c>
      <c r="AA29" s="32" t="str">
        <f t="shared" si="5"/>
        <v>0</v>
      </c>
      <c r="AB29" s="33" t="str">
        <f t="shared" si="6"/>
        <v>0</v>
      </c>
      <c r="AC29" s="33">
        <f t="shared" si="7"/>
        <v>0</v>
      </c>
      <c r="AD29" s="34">
        <f t="shared" si="8"/>
        <v>2</v>
      </c>
    </row>
    <row r="30" spans="1:30" ht="15.75" customHeight="1" x14ac:dyDescent="0.35">
      <c r="A30" s="25" t="s">
        <v>153</v>
      </c>
      <c r="B30" s="26" t="s">
        <v>79</v>
      </c>
      <c r="C30" s="27" t="str">
        <f t="shared" si="0"/>
        <v>Yes</v>
      </c>
      <c r="D30" s="28"/>
      <c r="E30" s="29"/>
      <c r="F30" s="29"/>
      <c r="G30" s="29"/>
      <c r="H30" s="29"/>
      <c r="I30" s="29"/>
      <c r="J30" s="29"/>
      <c r="K30" s="29"/>
      <c r="L30" s="29">
        <v>3</v>
      </c>
      <c r="M30" s="29"/>
      <c r="N30" s="29">
        <v>2</v>
      </c>
      <c r="O30" s="29">
        <v>4</v>
      </c>
      <c r="P30" s="29">
        <v>2</v>
      </c>
      <c r="Q30" s="29">
        <v>3</v>
      </c>
      <c r="R30" s="29"/>
      <c r="S30" s="29"/>
      <c r="T30" s="29"/>
      <c r="U30" s="29"/>
      <c r="V30" s="30"/>
      <c r="W30" s="31">
        <f t="shared" si="1"/>
        <v>14</v>
      </c>
      <c r="X30" s="32">
        <f t="shared" si="2"/>
        <v>2</v>
      </c>
      <c r="Y30" s="32">
        <f t="shared" si="3"/>
        <v>2</v>
      </c>
      <c r="Z30" s="32">
        <f t="shared" si="4"/>
        <v>3</v>
      </c>
      <c r="AA30" s="32">
        <f t="shared" si="5"/>
        <v>3</v>
      </c>
      <c r="AB30" s="33">
        <f t="shared" si="6"/>
        <v>4</v>
      </c>
      <c r="AC30" s="33">
        <f t="shared" si="7"/>
        <v>4</v>
      </c>
      <c r="AD30" s="34">
        <f t="shared" si="8"/>
        <v>5</v>
      </c>
    </row>
    <row r="31" spans="1:30" ht="15.75" customHeight="1" x14ac:dyDescent="0.35">
      <c r="A31" s="25" t="s">
        <v>154</v>
      </c>
      <c r="B31" s="26" t="s">
        <v>79</v>
      </c>
      <c r="C31" s="27" t="str">
        <f t="shared" si="0"/>
        <v/>
      </c>
      <c r="D31" s="28"/>
      <c r="E31" s="29"/>
      <c r="F31" s="29"/>
      <c r="G31" s="29"/>
      <c r="H31" s="29"/>
      <c r="I31" s="29"/>
      <c r="J31" s="29"/>
      <c r="K31" s="29"/>
      <c r="L31" s="29">
        <v>5</v>
      </c>
      <c r="M31" s="29"/>
      <c r="N31" s="29">
        <v>4</v>
      </c>
      <c r="O31" s="29"/>
      <c r="P31" s="29"/>
      <c r="Q31" s="29">
        <v>10</v>
      </c>
      <c r="R31" s="29"/>
      <c r="S31" s="29"/>
      <c r="T31" s="29"/>
      <c r="U31" s="29"/>
      <c r="V31" s="30"/>
      <c r="W31" s="31">
        <f t="shared" si="1"/>
        <v>19</v>
      </c>
      <c r="X31" s="32">
        <f t="shared" si="2"/>
        <v>4</v>
      </c>
      <c r="Y31" s="32">
        <f t="shared" si="3"/>
        <v>5</v>
      </c>
      <c r="Z31" s="32">
        <f t="shared" si="4"/>
        <v>10</v>
      </c>
      <c r="AA31" s="32" t="str">
        <f t="shared" si="5"/>
        <v>0</v>
      </c>
      <c r="AB31" s="33" t="str">
        <f t="shared" si="6"/>
        <v>0</v>
      </c>
      <c r="AC31" s="33">
        <f t="shared" si="7"/>
        <v>3</v>
      </c>
      <c r="AD31" s="34">
        <f t="shared" si="8"/>
        <v>3</v>
      </c>
    </row>
    <row r="32" spans="1:30" ht="15.75" customHeight="1" x14ac:dyDescent="0.35">
      <c r="A32" s="25" t="s">
        <v>155</v>
      </c>
      <c r="B32" s="26" t="s">
        <v>58</v>
      </c>
      <c r="C32" s="27" t="str">
        <f t="shared" si="0"/>
        <v/>
      </c>
      <c r="D32" s="28"/>
      <c r="E32" s="29"/>
      <c r="F32" s="29"/>
      <c r="G32" s="29"/>
      <c r="H32" s="29"/>
      <c r="I32" s="29"/>
      <c r="J32" s="29"/>
      <c r="K32" s="29"/>
      <c r="L32" s="29">
        <v>7</v>
      </c>
      <c r="M32" s="29"/>
      <c r="N32" s="29">
        <v>8</v>
      </c>
      <c r="O32" s="29"/>
      <c r="P32" s="29"/>
      <c r="Q32" s="29">
        <v>9</v>
      </c>
      <c r="R32" s="29"/>
      <c r="S32" s="29"/>
      <c r="T32" s="29"/>
      <c r="U32" s="29"/>
      <c r="V32" s="30"/>
      <c r="W32" s="31">
        <f t="shared" si="1"/>
        <v>24</v>
      </c>
      <c r="X32" s="32">
        <f t="shared" si="2"/>
        <v>7</v>
      </c>
      <c r="Y32" s="32">
        <f t="shared" si="3"/>
        <v>8</v>
      </c>
      <c r="Z32" s="32">
        <f t="shared" si="4"/>
        <v>9</v>
      </c>
      <c r="AA32" s="32" t="str">
        <f t="shared" si="5"/>
        <v>0</v>
      </c>
      <c r="AB32" s="33" t="str">
        <f t="shared" si="6"/>
        <v>0</v>
      </c>
      <c r="AC32" s="33">
        <f t="shared" si="7"/>
        <v>3</v>
      </c>
      <c r="AD32" s="34">
        <f t="shared" si="8"/>
        <v>3</v>
      </c>
    </row>
    <row r="33" spans="1:30" ht="15.75" customHeight="1" x14ac:dyDescent="0.35">
      <c r="A33" s="25" t="s">
        <v>156</v>
      </c>
      <c r="B33" s="26" t="s">
        <v>60</v>
      </c>
      <c r="C33" s="27" t="str">
        <f t="shared" si="0"/>
        <v>Yes</v>
      </c>
      <c r="D33" s="28"/>
      <c r="E33" s="29"/>
      <c r="F33" s="29"/>
      <c r="G33" s="29"/>
      <c r="H33" s="29"/>
      <c r="I33" s="29"/>
      <c r="J33" s="29"/>
      <c r="K33" s="29"/>
      <c r="L33" s="29">
        <v>8</v>
      </c>
      <c r="M33" s="29"/>
      <c r="N33" s="29">
        <v>6</v>
      </c>
      <c r="O33" s="29">
        <v>6</v>
      </c>
      <c r="P33" s="29"/>
      <c r="Q33" s="29">
        <v>8</v>
      </c>
      <c r="R33" s="29"/>
      <c r="S33" s="29">
        <v>4</v>
      </c>
      <c r="T33" s="29">
        <v>3</v>
      </c>
      <c r="U33" s="29"/>
      <c r="V33" s="30"/>
      <c r="W33" s="31">
        <f t="shared" si="1"/>
        <v>27</v>
      </c>
      <c r="X33" s="32">
        <f t="shared" si="2"/>
        <v>3</v>
      </c>
      <c r="Y33" s="32">
        <f t="shared" si="3"/>
        <v>4</v>
      </c>
      <c r="Z33" s="32">
        <f t="shared" si="4"/>
        <v>6</v>
      </c>
      <c r="AA33" s="32">
        <f t="shared" si="5"/>
        <v>6</v>
      </c>
      <c r="AB33" s="33">
        <f t="shared" si="6"/>
        <v>8</v>
      </c>
      <c r="AC33" s="33">
        <f t="shared" si="7"/>
        <v>6</v>
      </c>
      <c r="AD33" s="34">
        <f t="shared" si="8"/>
        <v>6</v>
      </c>
    </row>
    <row r="34" spans="1:30" ht="15.75" customHeight="1" x14ac:dyDescent="0.35">
      <c r="A34" s="25" t="s">
        <v>157</v>
      </c>
      <c r="B34" s="26" t="s">
        <v>58</v>
      </c>
      <c r="C34" s="27" t="str">
        <f t="shared" si="0"/>
        <v>Yes</v>
      </c>
      <c r="D34" s="28"/>
      <c r="E34" s="29"/>
      <c r="F34" s="29"/>
      <c r="G34" s="29"/>
      <c r="H34" s="29"/>
      <c r="I34" s="29"/>
      <c r="J34" s="29"/>
      <c r="K34" s="29"/>
      <c r="L34" s="29">
        <v>9</v>
      </c>
      <c r="M34" s="29"/>
      <c r="N34" s="29">
        <v>9</v>
      </c>
      <c r="O34" s="29">
        <v>7</v>
      </c>
      <c r="P34" s="29"/>
      <c r="Q34" s="29">
        <v>13</v>
      </c>
      <c r="R34" s="29"/>
      <c r="S34" s="29">
        <v>5</v>
      </c>
      <c r="T34" s="29"/>
      <c r="U34" s="29"/>
      <c r="V34" s="30"/>
      <c r="W34" s="31">
        <f t="shared" si="1"/>
        <v>43</v>
      </c>
      <c r="X34" s="32">
        <f t="shared" si="2"/>
        <v>5</v>
      </c>
      <c r="Y34" s="32">
        <f t="shared" si="3"/>
        <v>7</v>
      </c>
      <c r="Z34" s="32">
        <f t="shared" si="4"/>
        <v>9</v>
      </c>
      <c r="AA34" s="32">
        <f t="shared" si="5"/>
        <v>9</v>
      </c>
      <c r="AB34" s="33">
        <f t="shared" si="6"/>
        <v>13</v>
      </c>
      <c r="AC34" s="33">
        <f t="shared" si="7"/>
        <v>5</v>
      </c>
      <c r="AD34" s="34">
        <f t="shared" si="8"/>
        <v>5</v>
      </c>
    </row>
    <row r="35" spans="1:30" ht="15.75" customHeight="1" x14ac:dyDescent="0.35">
      <c r="A35" s="25" t="s">
        <v>158</v>
      </c>
      <c r="B35" s="26" t="s">
        <v>79</v>
      </c>
      <c r="C35" s="27" t="str">
        <f t="shared" si="0"/>
        <v/>
      </c>
      <c r="D35" s="28"/>
      <c r="E35" s="29"/>
      <c r="F35" s="29"/>
      <c r="G35" s="29"/>
      <c r="H35" s="29"/>
      <c r="I35" s="29"/>
      <c r="J35" s="29"/>
      <c r="K35" s="29"/>
      <c r="L35" s="29">
        <v>10</v>
      </c>
      <c r="M35" s="29"/>
      <c r="N35" s="29">
        <v>12</v>
      </c>
      <c r="O35" s="29"/>
      <c r="P35" s="29"/>
      <c r="Q35" s="29">
        <v>17</v>
      </c>
      <c r="R35" s="29"/>
      <c r="S35" s="29"/>
      <c r="T35" s="29">
        <v>4</v>
      </c>
      <c r="U35" s="29"/>
      <c r="V35" s="30"/>
      <c r="W35" s="31">
        <f t="shared" ref="W35:W66" si="9">SUM(X35:AB35)</f>
        <v>43</v>
      </c>
      <c r="X35" s="32">
        <f t="shared" si="2"/>
        <v>4</v>
      </c>
      <c r="Y35" s="32">
        <f t="shared" si="3"/>
        <v>10</v>
      </c>
      <c r="Z35" s="32">
        <f t="shared" si="4"/>
        <v>12</v>
      </c>
      <c r="AA35" s="32">
        <f t="shared" ref="AA35:AA66" si="10">IF(COUNT(D35:V35)&lt;4,"0",SMALL(D35:V35,4))</f>
        <v>17</v>
      </c>
      <c r="AB35" s="33" t="str">
        <f t="shared" ref="AB35:AB66" si="11">IF(COUNT(D35:V35)&lt;5,"0",SMALL(D35:V35,5))</f>
        <v>0</v>
      </c>
      <c r="AC35" s="33">
        <f t="shared" si="7"/>
        <v>4</v>
      </c>
      <c r="AD35" s="34">
        <f t="shared" si="8"/>
        <v>4</v>
      </c>
    </row>
    <row r="36" spans="1:30" ht="15.75" customHeight="1" x14ac:dyDescent="0.35">
      <c r="A36" s="25" t="s">
        <v>159</v>
      </c>
      <c r="B36" s="26" t="s">
        <v>50</v>
      </c>
      <c r="C36" s="27" t="str">
        <f t="shared" si="0"/>
        <v>Yes</v>
      </c>
      <c r="D36" s="28"/>
      <c r="E36" s="29"/>
      <c r="F36" s="29"/>
      <c r="G36" s="29"/>
      <c r="H36" s="29"/>
      <c r="I36" s="29"/>
      <c r="J36" s="29"/>
      <c r="K36" s="29"/>
      <c r="L36" s="29">
        <v>12</v>
      </c>
      <c r="M36" s="29"/>
      <c r="N36" s="29">
        <v>10</v>
      </c>
      <c r="O36" s="29">
        <v>10</v>
      </c>
      <c r="P36" s="29">
        <v>4</v>
      </c>
      <c r="Q36" s="29">
        <v>14</v>
      </c>
      <c r="R36" s="29"/>
      <c r="S36" s="29">
        <v>6</v>
      </c>
      <c r="T36" s="29">
        <v>5</v>
      </c>
      <c r="U36" s="29"/>
      <c r="V36" s="30"/>
      <c r="W36" s="31">
        <f t="shared" si="9"/>
        <v>35</v>
      </c>
      <c r="X36" s="32">
        <f t="shared" si="2"/>
        <v>4</v>
      </c>
      <c r="Y36" s="32">
        <f t="shared" si="3"/>
        <v>5</v>
      </c>
      <c r="Z36" s="32">
        <f t="shared" si="4"/>
        <v>6</v>
      </c>
      <c r="AA36" s="32">
        <f t="shared" si="10"/>
        <v>10</v>
      </c>
      <c r="AB36" s="33">
        <f t="shared" si="11"/>
        <v>10</v>
      </c>
      <c r="AC36" s="33">
        <f t="shared" si="7"/>
        <v>6</v>
      </c>
      <c r="AD36" s="34">
        <f t="shared" si="8"/>
        <v>7</v>
      </c>
    </row>
    <row r="37" spans="1:30" ht="15.75" customHeight="1" x14ac:dyDescent="0.35">
      <c r="A37" s="25" t="s">
        <v>160</v>
      </c>
      <c r="B37" s="26" t="s">
        <v>58</v>
      </c>
      <c r="C37" s="27" t="str">
        <f t="shared" si="0"/>
        <v>Yes</v>
      </c>
      <c r="D37" s="28"/>
      <c r="E37" s="29"/>
      <c r="F37" s="29"/>
      <c r="G37" s="29"/>
      <c r="H37" s="29"/>
      <c r="I37" s="29"/>
      <c r="J37" s="29"/>
      <c r="K37" s="29"/>
      <c r="L37" s="29">
        <v>13</v>
      </c>
      <c r="M37" s="29"/>
      <c r="N37" s="29">
        <v>20</v>
      </c>
      <c r="O37" s="29">
        <v>11</v>
      </c>
      <c r="P37" s="29">
        <v>6</v>
      </c>
      <c r="Q37" s="29">
        <v>16</v>
      </c>
      <c r="R37" s="29"/>
      <c r="S37" s="29"/>
      <c r="T37" s="29">
        <v>11</v>
      </c>
      <c r="U37" s="29"/>
      <c r="V37" s="30">
        <v>1</v>
      </c>
      <c r="W37" s="31">
        <f t="shared" si="9"/>
        <v>42</v>
      </c>
      <c r="X37" s="32">
        <f t="shared" si="2"/>
        <v>1</v>
      </c>
      <c r="Y37" s="32">
        <f t="shared" si="3"/>
        <v>6</v>
      </c>
      <c r="Z37" s="32">
        <f t="shared" si="4"/>
        <v>11</v>
      </c>
      <c r="AA37" s="32">
        <f t="shared" si="10"/>
        <v>11</v>
      </c>
      <c r="AB37" s="33">
        <f t="shared" si="11"/>
        <v>13</v>
      </c>
      <c r="AC37" s="33">
        <f t="shared" si="7"/>
        <v>5</v>
      </c>
      <c r="AD37" s="34">
        <f t="shared" si="8"/>
        <v>7</v>
      </c>
    </row>
    <row r="38" spans="1:30" ht="15.75" customHeight="1" x14ac:dyDescent="0.35">
      <c r="A38" s="25" t="s">
        <v>161</v>
      </c>
      <c r="B38" s="26" t="s">
        <v>60</v>
      </c>
      <c r="C38" s="27" t="str">
        <f t="shared" si="0"/>
        <v>Yes</v>
      </c>
      <c r="D38" s="28"/>
      <c r="E38" s="29"/>
      <c r="F38" s="29"/>
      <c r="G38" s="29"/>
      <c r="H38" s="29"/>
      <c r="I38" s="29"/>
      <c r="J38" s="29"/>
      <c r="K38" s="29"/>
      <c r="L38" s="29">
        <v>15</v>
      </c>
      <c r="M38" s="29"/>
      <c r="N38" s="29"/>
      <c r="O38" s="29">
        <v>17</v>
      </c>
      <c r="P38" s="29"/>
      <c r="Q38" s="29">
        <v>20</v>
      </c>
      <c r="R38" s="29"/>
      <c r="S38" s="84">
        <v>15</v>
      </c>
      <c r="T38" s="29">
        <v>12</v>
      </c>
      <c r="U38" s="29"/>
      <c r="V38" s="30"/>
      <c r="W38" s="31">
        <f t="shared" si="9"/>
        <v>79</v>
      </c>
      <c r="X38" s="32">
        <f t="shared" si="2"/>
        <v>12</v>
      </c>
      <c r="Y38" s="32">
        <f t="shared" si="3"/>
        <v>15</v>
      </c>
      <c r="Z38" s="32">
        <f t="shared" si="4"/>
        <v>15</v>
      </c>
      <c r="AA38" s="32">
        <f t="shared" si="10"/>
        <v>17</v>
      </c>
      <c r="AB38" s="33">
        <f t="shared" si="11"/>
        <v>20</v>
      </c>
      <c r="AC38" s="33">
        <f t="shared" si="7"/>
        <v>5</v>
      </c>
      <c r="AD38" s="34">
        <f t="shared" si="8"/>
        <v>5</v>
      </c>
    </row>
    <row r="39" spans="1:30" ht="15.75" customHeight="1" x14ac:dyDescent="0.35">
      <c r="A39" s="25" t="s">
        <v>162</v>
      </c>
      <c r="B39" s="26" t="s">
        <v>79</v>
      </c>
      <c r="C39" s="27" t="str">
        <f t="shared" si="0"/>
        <v>Yes</v>
      </c>
      <c r="D39" s="28"/>
      <c r="E39" s="29"/>
      <c r="F39" s="29"/>
      <c r="G39" s="29"/>
      <c r="H39" s="29"/>
      <c r="I39" s="29"/>
      <c r="J39" s="29"/>
      <c r="K39" s="29"/>
      <c r="L39" s="29">
        <v>16</v>
      </c>
      <c r="M39" s="29"/>
      <c r="N39" s="29"/>
      <c r="O39" s="29">
        <v>12</v>
      </c>
      <c r="P39" s="29"/>
      <c r="Q39" s="29">
        <v>15</v>
      </c>
      <c r="R39" s="29"/>
      <c r="S39" s="29">
        <v>11</v>
      </c>
      <c r="T39" s="29">
        <v>9</v>
      </c>
      <c r="U39" s="29"/>
      <c r="V39" s="30"/>
      <c r="W39" s="31">
        <f t="shared" si="9"/>
        <v>63</v>
      </c>
      <c r="X39" s="32">
        <f t="shared" si="2"/>
        <v>9</v>
      </c>
      <c r="Y39" s="32">
        <f t="shared" si="3"/>
        <v>11</v>
      </c>
      <c r="Z39" s="32">
        <f t="shared" si="4"/>
        <v>12</v>
      </c>
      <c r="AA39" s="32">
        <f t="shared" si="10"/>
        <v>15</v>
      </c>
      <c r="AB39" s="33">
        <f t="shared" si="11"/>
        <v>16</v>
      </c>
      <c r="AC39" s="33">
        <f t="shared" si="7"/>
        <v>5</v>
      </c>
      <c r="AD39" s="34">
        <f t="shared" si="8"/>
        <v>5</v>
      </c>
    </row>
    <row r="40" spans="1:30" ht="15.75" customHeight="1" x14ac:dyDescent="0.35">
      <c r="A40" s="25" t="s">
        <v>163</v>
      </c>
      <c r="B40" s="26" t="s">
        <v>48</v>
      </c>
      <c r="C40" s="27" t="str">
        <f t="shared" si="0"/>
        <v>Yes</v>
      </c>
      <c r="D40" s="28"/>
      <c r="E40" s="29"/>
      <c r="F40" s="29"/>
      <c r="G40" s="29"/>
      <c r="H40" s="29"/>
      <c r="I40" s="29"/>
      <c r="J40" s="29"/>
      <c r="K40" s="29"/>
      <c r="L40" s="29">
        <v>17</v>
      </c>
      <c r="M40" s="29"/>
      <c r="N40" s="29">
        <v>19</v>
      </c>
      <c r="O40" s="29">
        <v>21</v>
      </c>
      <c r="P40" s="29"/>
      <c r="Q40" s="29"/>
      <c r="R40" s="29"/>
      <c r="S40" s="29">
        <v>19</v>
      </c>
      <c r="T40" s="29">
        <v>14</v>
      </c>
      <c r="U40" s="29"/>
      <c r="V40" s="30"/>
      <c r="W40" s="31">
        <f t="shared" si="9"/>
        <v>90</v>
      </c>
      <c r="X40" s="32">
        <f t="shared" si="2"/>
        <v>14</v>
      </c>
      <c r="Y40" s="32">
        <f t="shared" si="3"/>
        <v>17</v>
      </c>
      <c r="Z40" s="32">
        <f t="shared" si="4"/>
        <v>19</v>
      </c>
      <c r="AA40" s="32">
        <f t="shared" si="10"/>
        <v>19</v>
      </c>
      <c r="AB40" s="33">
        <f t="shared" si="11"/>
        <v>21</v>
      </c>
      <c r="AC40" s="33">
        <f t="shared" si="7"/>
        <v>5</v>
      </c>
      <c r="AD40" s="34">
        <f t="shared" si="8"/>
        <v>5</v>
      </c>
    </row>
    <row r="41" spans="1:30" ht="15.75" customHeight="1" x14ac:dyDescent="0.35">
      <c r="A41" s="25" t="s">
        <v>164</v>
      </c>
      <c r="B41" s="26" t="s">
        <v>58</v>
      </c>
      <c r="C41" s="27" t="str">
        <f t="shared" si="0"/>
        <v/>
      </c>
      <c r="D41" s="28"/>
      <c r="E41" s="29"/>
      <c r="F41" s="29"/>
      <c r="G41" s="29"/>
      <c r="H41" s="29"/>
      <c r="I41" s="29"/>
      <c r="J41" s="29"/>
      <c r="K41" s="29"/>
      <c r="L41" s="29">
        <v>18</v>
      </c>
      <c r="M41" s="29"/>
      <c r="N41" s="29"/>
      <c r="O41" s="29">
        <v>14</v>
      </c>
      <c r="P41" s="29"/>
      <c r="Q41" s="29"/>
      <c r="R41" s="29"/>
      <c r="S41" s="29">
        <v>9</v>
      </c>
      <c r="T41" s="29">
        <v>6</v>
      </c>
      <c r="U41" s="29"/>
      <c r="V41" s="30"/>
      <c r="W41" s="31">
        <f t="shared" si="9"/>
        <v>47</v>
      </c>
      <c r="X41" s="32">
        <f t="shared" si="2"/>
        <v>6</v>
      </c>
      <c r="Y41" s="32">
        <f t="shared" si="3"/>
        <v>9</v>
      </c>
      <c r="Z41" s="32">
        <f t="shared" si="4"/>
        <v>14</v>
      </c>
      <c r="AA41" s="32">
        <f t="shared" si="10"/>
        <v>18</v>
      </c>
      <c r="AB41" s="33" t="str">
        <f t="shared" si="11"/>
        <v>0</v>
      </c>
      <c r="AC41" s="33">
        <f t="shared" si="7"/>
        <v>4</v>
      </c>
      <c r="AD41" s="34">
        <f t="shared" si="8"/>
        <v>4</v>
      </c>
    </row>
    <row r="42" spans="1:30" ht="15.75" customHeight="1" x14ac:dyDescent="0.35">
      <c r="A42" s="25" t="s">
        <v>165</v>
      </c>
      <c r="B42" s="26" t="s">
        <v>50</v>
      </c>
      <c r="C42" s="27" t="str">
        <f t="shared" si="0"/>
        <v>Yes</v>
      </c>
      <c r="D42" s="28"/>
      <c r="E42" s="29"/>
      <c r="F42" s="29"/>
      <c r="G42" s="29"/>
      <c r="H42" s="29"/>
      <c r="I42" s="29"/>
      <c r="J42" s="29"/>
      <c r="K42" s="29"/>
      <c r="L42" s="29">
        <v>19</v>
      </c>
      <c r="M42" s="29"/>
      <c r="N42" s="29"/>
      <c r="O42" s="29">
        <v>19</v>
      </c>
      <c r="P42" s="29"/>
      <c r="Q42" s="29">
        <v>21</v>
      </c>
      <c r="R42" s="29"/>
      <c r="S42" s="29">
        <v>10</v>
      </c>
      <c r="T42" s="29">
        <v>28</v>
      </c>
      <c r="U42" s="29"/>
      <c r="V42" s="30"/>
      <c r="W42" s="31">
        <f t="shared" si="9"/>
        <v>97</v>
      </c>
      <c r="X42" s="32">
        <f t="shared" si="2"/>
        <v>10</v>
      </c>
      <c r="Y42" s="32">
        <f t="shared" si="3"/>
        <v>19</v>
      </c>
      <c r="Z42" s="32">
        <f t="shared" si="4"/>
        <v>19</v>
      </c>
      <c r="AA42" s="32">
        <f t="shared" si="10"/>
        <v>21</v>
      </c>
      <c r="AB42" s="33">
        <f t="shared" si="11"/>
        <v>28</v>
      </c>
      <c r="AC42" s="33">
        <f t="shared" si="7"/>
        <v>5</v>
      </c>
      <c r="AD42" s="34">
        <f t="shared" si="8"/>
        <v>5</v>
      </c>
    </row>
    <row r="43" spans="1:30" ht="15.75" customHeight="1" x14ac:dyDescent="0.35">
      <c r="A43" s="25" t="s">
        <v>166</v>
      </c>
      <c r="B43" s="26" t="s">
        <v>58</v>
      </c>
      <c r="C43" s="27" t="str">
        <f t="shared" si="0"/>
        <v>Yes</v>
      </c>
      <c r="D43" s="28"/>
      <c r="E43" s="29"/>
      <c r="F43" s="29"/>
      <c r="G43" s="29"/>
      <c r="H43" s="29"/>
      <c r="I43" s="29"/>
      <c r="J43" s="29"/>
      <c r="K43" s="29"/>
      <c r="L43" s="29">
        <v>22</v>
      </c>
      <c r="M43" s="29"/>
      <c r="N43" s="29">
        <v>17</v>
      </c>
      <c r="O43" s="29">
        <v>13</v>
      </c>
      <c r="P43" s="29"/>
      <c r="Q43" s="29"/>
      <c r="R43" s="29"/>
      <c r="S43" s="29">
        <v>8</v>
      </c>
      <c r="T43" s="29"/>
      <c r="U43" s="29"/>
      <c r="V43" s="30">
        <v>2</v>
      </c>
      <c r="W43" s="31">
        <f t="shared" si="9"/>
        <v>62</v>
      </c>
      <c r="X43" s="32">
        <f t="shared" si="2"/>
        <v>2</v>
      </c>
      <c r="Y43" s="32">
        <f t="shared" si="3"/>
        <v>8</v>
      </c>
      <c r="Z43" s="32">
        <f t="shared" si="4"/>
        <v>13</v>
      </c>
      <c r="AA43" s="32">
        <f t="shared" si="10"/>
        <v>17</v>
      </c>
      <c r="AB43" s="33">
        <f t="shared" si="11"/>
        <v>22</v>
      </c>
      <c r="AC43" s="33">
        <f t="shared" si="7"/>
        <v>4</v>
      </c>
      <c r="AD43" s="34">
        <f t="shared" si="8"/>
        <v>5</v>
      </c>
    </row>
    <row r="44" spans="1:30" ht="15.75" customHeight="1" x14ac:dyDescent="0.35">
      <c r="A44" s="25" t="s">
        <v>167</v>
      </c>
      <c r="B44" s="26" t="s">
        <v>58</v>
      </c>
      <c r="C44" s="27" t="str">
        <f t="shared" si="0"/>
        <v/>
      </c>
      <c r="D44" s="28"/>
      <c r="E44" s="29"/>
      <c r="F44" s="29"/>
      <c r="G44" s="29"/>
      <c r="H44" s="29"/>
      <c r="I44" s="29"/>
      <c r="J44" s="29"/>
      <c r="K44" s="29"/>
      <c r="L44" s="29">
        <v>27</v>
      </c>
      <c r="M44" s="29"/>
      <c r="N44" s="29">
        <v>28</v>
      </c>
      <c r="O44" s="29"/>
      <c r="P44" s="29"/>
      <c r="Q44" s="29"/>
      <c r="R44" s="29"/>
      <c r="S44" s="29"/>
      <c r="T44" s="29"/>
      <c r="U44" s="29"/>
      <c r="V44" s="30"/>
      <c r="W44" s="31">
        <f t="shared" si="9"/>
        <v>55</v>
      </c>
      <c r="X44" s="32">
        <f t="shared" si="2"/>
        <v>27</v>
      </c>
      <c r="Y44" s="32">
        <f t="shared" si="3"/>
        <v>28</v>
      </c>
      <c r="Z44" s="32" t="str">
        <f t="shared" si="4"/>
        <v>0</v>
      </c>
      <c r="AA44" s="32" t="str">
        <f t="shared" si="10"/>
        <v>0</v>
      </c>
      <c r="AB44" s="33" t="str">
        <f t="shared" si="11"/>
        <v>0</v>
      </c>
      <c r="AC44" s="33">
        <f t="shared" si="7"/>
        <v>2</v>
      </c>
      <c r="AD44" s="34">
        <f t="shared" si="8"/>
        <v>2</v>
      </c>
    </row>
    <row r="45" spans="1:30" ht="15.75" customHeight="1" x14ac:dyDescent="0.35">
      <c r="A45" s="25" t="s">
        <v>168</v>
      </c>
      <c r="B45" s="26" t="s">
        <v>46</v>
      </c>
      <c r="C45" s="27" t="str">
        <f t="shared" si="0"/>
        <v/>
      </c>
      <c r="D45" s="28"/>
      <c r="E45" s="29"/>
      <c r="F45" s="29"/>
      <c r="G45" s="29"/>
      <c r="H45" s="29"/>
      <c r="I45" s="29"/>
      <c r="J45" s="29"/>
      <c r="K45" s="29"/>
      <c r="L45" s="29">
        <v>28</v>
      </c>
      <c r="M45" s="29"/>
      <c r="N45" s="29"/>
      <c r="O45" s="29"/>
      <c r="P45" s="29"/>
      <c r="Q45" s="29">
        <v>27</v>
      </c>
      <c r="R45" s="29"/>
      <c r="S45" s="29"/>
      <c r="T45" s="29"/>
      <c r="U45" s="29"/>
      <c r="V45" s="30"/>
      <c r="W45" s="31">
        <f t="shared" si="9"/>
        <v>55</v>
      </c>
      <c r="X45" s="32">
        <f t="shared" si="2"/>
        <v>27</v>
      </c>
      <c r="Y45" s="32">
        <f t="shared" si="3"/>
        <v>28</v>
      </c>
      <c r="Z45" s="32" t="str">
        <f t="shared" si="4"/>
        <v>0</v>
      </c>
      <c r="AA45" s="32" t="str">
        <f t="shared" si="10"/>
        <v>0</v>
      </c>
      <c r="AB45" s="33" t="str">
        <f t="shared" si="11"/>
        <v>0</v>
      </c>
      <c r="AC45" s="33">
        <f t="shared" si="7"/>
        <v>2</v>
      </c>
      <c r="AD45" s="34">
        <f t="shared" si="8"/>
        <v>2</v>
      </c>
    </row>
    <row r="46" spans="1:30" ht="15.75" customHeight="1" x14ac:dyDescent="0.35">
      <c r="A46" s="25" t="s">
        <v>169</v>
      </c>
      <c r="B46" s="26" t="s">
        <v>170</v>
      </c>
      <c r="C46" s="27" t="str">
        <f t="shared" si="0"/>
        <v>Yes</v>
      </c>
      <c r="D46" s="28"/>
      <c r="E46" s="29"/>
      <c r="F46" s="29"/>
      <c r="G46" s="29"/>
      <c r="H46" s="29"/>
      <c r="I46" s="29"/>
      <c r="J46" s="29"/>
      <c r="K46" s="29"/>
      <c r="L46" s="29">
        <v>29</v>
      </c>
      <c r="M46" s="29"/>
      <c r="N46" s="29">
        <v>30</v>
      </c>
      <c r="O46" s="29">
        <v>24</v>
      </c>
      <c r="P46" s="29"/>
      <c r="Q46" s="29">
        <v>30</v>
      </c>
      <c r="R46" s="29"/>
      <c r="S46" s="29"/>
      <c r="T46" s="29"/>
      <c r="U46" s="29"/>
      <c r="V46" s="30">
        <v>5</v>
      </c>
      <c r="W46" s="31">
        <f t="shared" si="9"/>
        <v>118</v>
      </c>
      <c r="X46" s="32">
        <f t="shared" si="2"/>
        <v>5</v>
      </c>
      <c r="Y46" s="32">
        <f t="shared" si="3"/>
        <v>24</v>
      </c>
      <c r="Z46" s="32">
        <f t="shared" si="4"/>
        <v>29</v>
      </c>
      <c r="AA46" s="32">
        <f t="shared" si="10"/>
        <v>30</v>
      </c>
      <c r="AB46" s="33">
        <f t="shared" si="11"/>
        <v>30</v>
      </c>
      <c r="AC46" s="33">
        <f t="shared" si="7"/>
        <v>4</v>
      </c>
      <c r="AD46" s="34">
        <f t="shared" si="8"/>
        <v>5</v>
      </c>
    </row>
    <row r="47" spans="1:30" ht="15.75" customHeight="1" x14ac:dyDescent="0.35">
      <c r="A47" s="25" t="s">
        <v>171</v>
      </c>
      <c r="B47" s="26" t="s">
        <v>58</v>
      </c>
      <c r="C47" s="27" t="str">
        <f t="shared" si="0"/>
        <v/>
      </c>
      <c r="D47" s="28"/>
      <c r="E47" s="29"/>
      <c r="F47" s="29"/>
      <c r="G47" s="29"/>
      <c r="H47" s="29"/>
      <c r="I47" s="29"/>
      <c r="J47" s="29"/>
      <c r="K47" s="29"/>
      <c r="L47" s="29">
        <v>32</v>
      </c>
      <c r="M47" s="29"/>
      <c r="N47" s="29"/>
      <c r="O47" s="29"/>
      <c r="P47" s="29"/>
      <c r="Q47" s="29"/>
      <c r="R47" s="29"/>
      <c r="S47" s="29"/>
      <c r="T47" s="29"/>
      <c r="U47" s="29"/>
      <c r="V47" s="30"/>
      <c r="W47" s="31">
        <f t="shared" si="9"/>
        <v>32</v>
      </c>
      <c r="X47" s="32">
        <f t="shared" si="2"/>
        <v>32</v>
      </c>
      <c r="Y47" s="32" t="str">
        <f t="shared" si="3"/>
        <v>0</v>
      </c>
      <c r="Z47" s="32" t="str">
        <f t="shared" si="4"/>
        <v>0</v>
      </c>
      <c r="AA47" s="32" t="str">
        <f t="shared" si="10"/>
        <v>0</v>
      </c>
      <c r="AB47" s="33" t="str">
        <f t="shared" si="11"/>
        <v>0</v>
      </c>
      <c r="AC47" s="33">
        <f t="shared" si="7"/>
        <v>1</v>
      </c>
      <c r="AD47" s="34">
        <f t="shared" si="8"/>
        <v>1</v>
      </c>
    </row>
    <row r="48" spans="1:30" ht="15.75" customHeight="1" x14ac:dyDescent="0.35">
      <c r="A48" s="25" t="s">
        <v>172</v>
      </c>
      <c r="B48" s="26" t="s">
        <v>147</v>
      </c>
      <c r="C48" s="27" t="str">
        <f t="shared" si="0"/>
        <v>Yes</v>
      </c>
      <c r="D48" s="28"/>
      <c r="E48" s="29"/>
      <c r="F48" s="29"/>
      <c r="G48" s="29"/>
      <c r="H48" s="29"/>
      <c r="I48" s="29"/>
      <c r="J48" s="29"/>
      <c r="K48" s="29"/>
      <c r="L48" s="29">
        <v>33</v>
      </c>
      <c r="M48" s="29"/>
      <c r="N48" s="29">
        <v>33</v>
      </c>
      <c r="O48" s="29">
        <v>28</v>
      </c>
      <c r="P48" s="29"/>
      <c r="Q48" s="29">
        <v>29</v>
      </c>
      <c r="R48" s="29"/>
      <c r="S48" s="29">
        <v>25</v>
      </c>
      <c r="T48" s="29">
        <v>20</v>
      </c>
      <c r="U48" s="29"/>
      <c r="V48" s="30"/>
      <c r="W48" s="31">
        <f t="shared" si="9"/>
        <v>135</v>
      </c>
      <c r="X48" s="32">
        <f t="shared" si="2"/>
        <v>20</v>
      </c>
      <c r="Y48" s="32">
        <f t="shared" si="3"/>
        <v>25</v>
      </c>
      <c r="Z48" s="32">
        <f t="shared" si="4"/>
        <v>28</v>
      </c>
      <c r="AA48" s="32">
        <f t="shared" si="10"/>
        <v>29</v>
      </c>
      <c r="AB48" s="33">
        <f t="shared" si="11"/>
        <v>33</v>
      </c>
      <c r="AC48" s="33">
        <f t="shared" si="7"/>
        <v>6</v>
      </c>
      <c r="AD48" s="34">
        <f t="shared" si="8"/>
        <v>6</v>
      </c>
    </row>
    <row r="49" spans="1:30" ht="15.75" customHeight="1" x14ac:dyDescent="0.35">
      <c r="A49" s="25" t="s">
        <v>173</v>
      </c>
      <c r="B49" s="26" t="s">
        <v>60</v>
      </c>
      <c r="C49" s="27" t="str">
        <f t="shared" si="0"/>
        <v/>
      </c>
      <c r="D49" s="28"/>
      <c r="E49" s="29"/>
      <c r="F49" s="29"/>
      <c r="G49" s="29"/>
      <c r="H49" s="29"/>
      <c r="I49" s="29"/>
      <c r="J49" s="29"/>
      <c r="K49" s="29"/>
      <c r="L49" s="29">
        <v>34</v>
      </c>
      <c r="M49" s="29"/>
      <c r="N49" s="29"/>
      <c r="O49" s="29">
        <v>36</v>
      </c>
      <c r="P49" s="29"/>
      <c r="Q49" s="29"/>
      <c r="R49" s="29"/>
      <c r="S49" s="29"/>
      <c r="T49" s="29"/>
      <c r="U49" s="29"/>
      <c r="V49" s="30"/>
      <c r="W49" s="31">
        <f t="shared" si="9"/>
        <v>70</v>
      </c>
      <c r="X49" s="32">
        <f t="shared" si="2"/>
        <v>34</v>
      </c>
      <c r="Y49" s="32">
        <f t="shared" si="3"/>
        <v>36</v>
      </c>
      <c r="Z49" s="32" t="str">
        <f t="shared" si="4"/>
        <v>0</v>
      </c>
      <c r="AA49" s="32" t="str">
        <f t="shared" si="10"/>
        <v>0</v>
      </c>
      <c r="AB49" s="33" t="str">
        <f t="shared" si="11"/>
        <v>0</v>
      </c>
      <c r="AC49" s="33">
        <f t="shared" si="7"/>
        <v>2</v>
      </c>
      <c r="AD49" s="34">
        <f t="shared" si="8"/>
        <v>2</v>
      </c>
    </row>
    <row r="50" spans="1:30" ht="15.75" customHeight="1" x14ac:dyDescent="0.35">
      <c r="A50" s="25" t="s">
        <v>174</v>
      </c>
      <c r="B50" s="26" t="s">
        <v>79</v>
      </c>
      <c r="C50" s="27" t="str">
        <f t="shared" si="0"/>
        <v>Yes</v>
      </c>
      <c r="D50" s="28"/>
      <c r="E50" s="29"/>
      <c r="F50" s="29"/>
      <c r="G50" s="29"/>
      <c r="H50" s="29"/>
      <c r="I50" s="29"/>
      <c r="J50" s="29"/>
      <c r="K50" s="29"/>
      <c r="L50" s="29">
        <v>35</v>
      </c>
      <c r="M50" s="29"/>
      <c r="N50" s="29">
        <v>35</v>
      </c>
      <c r="O50" s="29">
        <v>31</v>
      </c>
      <c r="P50" s="29"/>
      <c r="Q50" s="29">
        <v>34</v>
      </c>
      <c r="R50" s="29"/>
      <c r="S50" s="29">
        <v>28</v>
      </c>
      <c r="T50" s="29">
        <v>23</v>
      </c>
      <c r="U50" s="29"/>
      <c r="V50" s="30"/>
      <c r="W50" s="31">
        <f t="shared" si="9"/>
        <v>151</v>
      </c>
      <c r="X50" s="32">
        <f t="shared" si="2"/>
        <v>23</v>
      </c>
      <c r="Y50" s="32">
        <f t="shared" si="3"/>
        <v>28</v>
      </c>
      <c r="Z50" s="32">
        <f t="shared" si="4"/>
        <v>31</v>
      </c>
      <c r="AA50" s="32">
        <f t="shared" si="10"/>
        <v>34</v>
      </c>
      <c r="AB50" s="33">
        <f t="shared" si="11"/>
        <v>35</v>
      </c>
      <c r="AC50" s="33">
        <f t="shared" si="7"/>
        <v>6</v>
      </c>
      <c r="AD50" s="34">
        <f t="shared" si="8"/>
        <v>6</v>
      </c>
    </row>
    <row r="51" spans="1:30" ht="15.75" customHeight="1" x14ac:dyDescent="0.35">
      <c r="A51" s="25" t="s">
        <v>175</v>
      </c>
      <c r="B51" s="26" t="s">
        <v>46</v>
      </c>
      <c r="C51" s="27" t="str">
        <f t="shared" si="0"/>
        <v>Yes</v>
      </c>
      <c r="D51" s="28"/>
      <c r="E51" s="29"/>
      <c r="F51" s="29"/>
      <c r="G51" s="29"/>
      <c r="H51" s="29"/>
      <c r="I51" s="29"/>
      <c r="J51" s="29"/>
      <c r="K51" s="29"/>
      <c r="L51" s="29">
        <v>36</v>
      </c>
      <c r="M51" s="29"/>
      <c r="N51" s="29">
        <v>38</v>
      </c>
      <c r="O51" s="29">
        <v>32</v>
      </c>
      <c r="P51" s="29"/>
      <c r="Q51" s="29">
        <v>37</v>
      </c>
      <c r="R51" s="29"/>
      <c r="S51" s="29">
        <v>31</v>
      </c>
      <c r="T51" s="29">
        <v>26</v>
      </c>
      <c r="U51" s="29"/>
      <c r="V51" s="30">
        <v>7</v>
      </c>
      <c r="W51" s="31">
        <f t="shared" si="9"/>
        <v>132</v>
      </c>
      <c r="X51" s="32">
        <f t="shared" si="2"/>
        <v>7</v>
      </c>
      <c r="Y51" s="32">
        <f t="shared" si="3"/>
        <v>26</v>
      </c>
      <c r="Z51" s="32">
        <f t="shared" si="4"/>
        <v>31</v>
      </c>
      <c r="AA51" s="32">
        <f t="shared" si="10"/>
        <v>32</v>
      </c>
      <c r="AB51" s="33">
        <f t="shared" si="11"/>
        <v>36</v>
      </c>
      <c r="AC51" s="33">
        <f t="shared" si="7"/>
        <v>6</v>
      </c>
      <c r="AD51" s="34">
        <f t="shared" si="8"/>
        <v>7</v>
      </c>
    </row>
    <row r="52" spans="1:30" ht="15.75" customHeight="1" x14ac:dyDescent="0.35">
      <c r="A52" s="25" t="s">
        <v>176</v>
      </c>
      <c r="B52" s="26" t="s">
        <v>79</v>
      </c>
      <c r="C52" s="27" t="str">
        <f t="shared" si="0"/>
        <v/>
      </c>
      <c r="D52" s="28"/>
      <c r="E52" s="29"/>
      <c r="F52" s="29"/>
      <c r="G52" s="29"/>
      <c r="H52" s="29"/>
      <c r="I52" s="29"/>
      <c r="J52" s="29"/>
      <c r="K52" s="29"/>
      <c r="L52" s="29">
        <v>38</v>
      </c>
      <c r="M52" s="29"/>
      <c r="N52" s="29">
        <v>36</v>
      </c>
      <c r="O52" s="29"/>
      <c r="P52" s="29"/>
      <c r="Q52" s="29"/>
      <c r="R52" s="29"/>
      <c r="S52" s="29"/>
      <c r="T52" s="29"/>
      <c r="U52" s="29"/>
      <c r="V52" s="30"/>
      <c r="W52" s="31">
        <f t="shared" si="9"/>
        <v>74</v>
      </c>
      <c r="X52" s="32">
        <f t="shared" si="2"/>
        <v>36</v>
      </c>
      <c r="Y52" s="32">
        <f t="shared" si="3"/>
        <v>38</v>
      </c>
      <c r="Z52" s="32" t="str">
        <f t="shared" si="4"/>
        <v>0</v>
      </c>
      <c r="AA52" s="32" t="str">
        <f t="shared" si="10"/>
        <v>0</v>
      </c>
      <c r="AB52" s="33" t="str">
        <f t="shared" si="11"/>
        <v>0</v>
      </c>
      <c r="AC52" s="33">
        <f t="shared" si="7"/>
        <v>2</v>
      </c>
      <c r="AD52" s="34">
        <f t="shared" si="8"/>
        <v>2</v>
      </c>
    </row>
    <row r="53" spans="1:30" ht="15.75" customHeight="1" x14ac:dyDescent="0.35">
      <c r="A53" s="25" t="s">
        <v>177</v>
      </c>
      <c r="B53" s="26" t="s">
        <v>79</v>
      </c>
      <c r="C53" s="27" t="str">
        <f t="shared" si="0"/>
        <v/>
      </c>
      <c r="D53" s="28"/>
      <c r="E53" s="29"/>
      <c r="F53" s="29"/>
      <c r="G53" s="29"/>
      <c r="H53" s="29"/>
      <c r="I53" s="29"/>
      <c r="J53" s="29"/>
      <c r="K53" s="29"/>
      <c r="L53" s="29">
        <v>39</v>
      </c>
      <c r="M53" s="29"/>
      <c r="N53" s="29">
        <v>34</v>
      </c>
      <c r="O53" s="29"/>
      <c r="P53" s="29"/>
      <c r="Q53" s="29"/>
      <c r="R53" s="29"/>
      <c r="S53" s="29"/>
      <c r="T53" s="29"/>
      <c r="U53" s="29"/>
      <c r="V53" s="30"/>
      <c r="W53" s="31">
        <f t="shared" si="9"/>
        <v>73</v>
      </c>
      <c r="X53" s="32">
        <f t="shared" si="2"/>
        <v>34</v>
      </c>
      <c r="Y53" s="32">
        <f t="shared" si="3"/>
        <v>39</v>
      </c>
      <c r="Z53" s="32" t="str">
        <f t="shared" si="4"/>
        <v>0</v>
      </c>
      <c r="AA53" s="32" t="str">
        <f t="shared" si="10"/>
        <v>0</v>
      </c>
      <c r="AB53" s="33" t="str">
        <f t="shared" si="11"/>
        <v>0</v>
      </c>
      <c r="AC53" s="33">
        <f t="shared" si="7"/>
        <v>2</v>
      </c>
      <c r="AD53" s="34">
        <f t="shared" si="8"/>
        <v>2</v>
      </c>
    </row>
    <row r="54" spans="1:30" ht="15.75" customHeight="1" x14ac:dyDescent="0.35">
      <c r="A54" s="25" t="s">
        <v>178</v>
      </c>
      <c r="B54" s="26" t="s">
        <v>44</v>
      </c>
      <c r="C54" s="27" t="str">
        <f t="shared" si="0"/>
        <v/>
      </c>
      <c r="D54" s="28"/>
      <c r="E54" s="29"/>
      <c r="F54" s="29"/>
      <c r="G54" s="29"/>
      <c r="H54" s="29"/>
      <c r="I54" s="29"/>
      <c r="J54" s="29"/>
      <c r="K54" s="29"/>
      <c r="L54" s="29">
        <v>40</v>
      </c>
      <c r="M54" s="29"/>
      <c r="N54" s="29"/>
      <c r="O54" s="29"/>
      <c r="P54" s="29"/>
      <c r="Q54" s="29"/>
      <c r="R54" s="29"/>
      <c r="S54" s="29">
        <v>33</v>
      </c>
      <c r="T54" s="29"/>
      <c r="U54" s="29"/>
      <c r="V54" s="30"/>
      <c r="W54" s="31">
        <f t="shared" si="9"/>
        <v>73</v>
      </c>
      <c r="X54" s="32">
        <f t="shared" si="2"/>
        <v>33</v>
      </c>
      <c r="Y54" s="32">
        <f t="shared" si="3"/>
        <v>40</v>
      </c>
      <c r="Z54" s="32" t="str">
        <f t="shared" si="4"/>
        <v>0</v>
      </c>
      <c r="AA54" s="32" t="str">
        <f t="shared" si="10"/>
        <v>0</v>
      </c>
      <c r="AB54" s="33" t="str">
        <f t="shared" si="11"/>
        <v>0</v>
      </c>
      <c r="AC54" s="33">
        <f t="shared" si="7"/>
        <v>2</v>
      </c>
      <c r="AD54" s="34">
        <f t="shared" si="8"/>
        <v>2</v>
      </c>
    </row>
    <row r="55" spans="1:30" ht="15.75" customHeight="1" x14ac:dyDescent="0.35">
      <c r="A55" s="25" t="s">
        <v>179</v>
      </c>
      <c r="B55" s="26" t="s">
        <v>58</v>
      </c>
      <c r="C55" s="27" t="str">
        <f t="shared" si="0"/>
        <v/>
      </c>
      <c r="D55" s="28"/>
      <c r="E55" s="29"/>
      <c r="F55" s="29"/>
      <c r="G55" s="29"/>
      <c r="H55" s="29"/>
      <c r="I55" s="29"/>
      <c r="J55" s="29"/>
      <c r="K55" s="29"/>
      <c r="L55" s="29">
        <v>42</v>
      </c>
      <c r="M55" s="29"/>
      <c r="N55" s="29">
        <v>40</v>
      </c>
      <c r="O55" s="29"/>
      <c r="P55" s="29">
        <v>10</v>
      </c>
      <c r="Q55" s="29">
        <v>38</v>
      </c>
      <c r="R55" s="29"/>
      <c r="S55" s="29"/>
      <c r="T55" s="29"/>
      <c r="U55" s="29"/>
      <c r="V55" s="30"/>
      <c r="W55" s="31">
        <f t="shared" si="9"/>
        <v>130</v>
      </c>
      <c r="X55" s="32">
        <f t="shared" si="2"/>
        <v>10</v>
      </c>
      <c r="Y55" s="32">
        <f t="shared" si="3"/>
        <v>38</v>
      </c>
      <c r="Z55" s="32">
        <f t="shared" si="4"/>
        <v>40</v>
      </c>
      <c r="AA55" s="32">
        <f t="shared" si="10"/>
        <v>42</v>
      </c>
      <c r="AB55" s="33" t="str">
        <f t="shared" si="11"/>
        <v>0</v>
      </c>
      <c r="AC55" s="33">
        <f t="shared" si="7"/>
        <v>3</v>
      </c>
      <c r="AD55" s="34">
        <f t="shared" si="8"/>
        <v>4</v>
      </c>
    </row>
    <row r="56" spans="1:30" ht="15.75" customHeight="1" x14ac:dyDescent="0.35">
      <c r="A56" s="25" t="s">
        <v>180</v>
      </c>
      <c r="B56" s="26" t="s">
        <v>79</v>
      </c>
      <c r="C56" s="27" t="str">
        <f t="shared" si="0"/>
        <v/>
      </c>
      <c r="D56" s="28"/>
      <c r="E56" s="29"/>
      <c r="F56" s="29"/>
      <c r="G56" s="29"/>
      <c r="H56" s="29"/>
      <c r="I56" s="29"/>
      <c r="J56" s="29"/>
      <c r="K56" s="29"/>
      <c r="L56" s="29">
        <v>43</v>
      </c>
      <c r="M56" s="29"/>
      <c r="N56" s="29"/>
      <c r="O56" s="29"/>
      <c r="P56" s="29"/>
      <c r="Q56" s="29"/>
      <c r="R56" s="29"/>
      <c r="S56" s="29"/>
      <c r="T56" s="29"/>
      <c r="U56" s="29"/>
      <c r="V56" s="30"/>
      <c r="W56" s="31">
        <f t="shared" si="9"/>
        <v>43</v>
      </c>
      <c r="X56" s="32">
        <f t="shared" si="2"/>
        <v>43</v>
      </c>
      <c r="Y56" s="32" t="str">
        <f t="shared" si="3"/>
        <v>0</v>
      </c>
      <c r="Z56" s="32" t="str">
        <f t="shared" si="4"/>
        <v>0</v>
      </c>
      <c r="AA56" s="32" t="str">
        <f t="shared" si="10"/>
        <v>0</v>
      </c>
      <c r="AB56" s="33" t="str">
        <f t="shared" si="11"/>
        <v>0</v>
      </c>
      <c r="AC56" s="33">
        <f t="shared" si="7"/>
        <v>1</v>
      </c>
      <c r="AD56" s="34">
        <f t="shared" si="8"/>
        <v>1</v>
      </c>
    </row>
    <row r="57" spans="1:30" ht="15.75" customHeight="1" x14ac:dyDescent="0.35">
      <c r="A57" s="25" t="s">
        <v>181</v>
      </c>
      <c r="B57" s="26" t="s">
        <v>50</v>
      </c>
      <c r="C57" s="27" t="str">
        <f t="shared" si="0"/>
        <v>Yes</v>
      </c>
      <c r="D57" s="28"/>
      <c r="E57" s="29"/>
      <c r="F57" s="29"/>
      <c r="G57" s="29"/>
      <c r="H57" s="29"/>
      <c r="I57" s="29"/>
      <c r="J57" s="29"/>
      <c r="K57" s="29"/>
      <c r="L57" s="29">
        <v>44</v>
      </c>
      <c r="M57" s="29"/>
      <c r="N57" s="29">
        <v>42</v>
      </c>
      <c r="O57" s="29">
        <v>34</v>
      </c>
      <c r="P57" s="29"/>
      <c r="Q57" s="29"/>
      <c r="R57" s="29"/>
      <c r="S57" s="29">
        <v>29</v>
      </c>
      <c r="T57" s="29">
        <v>25</v>
      </c>
      <c r="U57" s="29"/>
      <c r="V57" s="30"/>
      <c r="W57" s="31">
        <f t="shared" si="9"/>
        <v>174</v>
      </c>
      <c r="X57" s="32">
        <f t="shared" si="2"/>
        <v>25</v>
      </c>
      <c r="Y57" s="32">
        <f t="shared" si="3"/>
        <v>29</v>
      </c>
      <c r="Z57" s="32">
        <f t="shared" si="4"/>
        <v>34</v>
      </c>
      <c r="AA57" s="32">
        <f t="shared" si="10"/>
        <v>42</v>
      </c>
      <c r="AB57" s="33">
        <f t="shared" si="11"/>
        <v>44</v>
      </c>
      <c r="AC57" s="33">
        <f t="shared" si="7"/>
        <v>5</v>
      </c>
      <c r="AD57" s="34">
        <f t="shared" si="8"/>
        <v>5</v>
      </c>
    </row>
    <row r="58" spans="1:30" ht="15.75" customHeight="1" x14ac:dyDescent="0.35">
      <c r="A58" s="25" t="s">
        <v>182</v>
      </c>
      <c r="B58" s="26" t="s">
        <v>147</v>
      </c>
      <c r="C58" s="27" t="str">
        <f t="shared" si="0"/>
        <v/>
      </c>
      <c r="D58" s="28"/>
      <c r="E58" s="29"/>
      <c r="F58" s="29"/>
      <c r="G58" s="29"/>
      <c r="H58" s="29"/>
      <c r="I58" s="29"/>
      <c r="J58" s="29"/>
      <c r="K58" s="29"/>
      <c r="L58" s="29">
        <v>45</v>
      </c>
      <c r="M58" s="29"/>
      <c r="N58" s="29"/>
      <c r="O58" s="29">
        <v>37</v>
      </c>
      <c r="P58" s="29"/>
      <c r="Q58" s="29"/>
      <c r="R58" s="29"/>
      <c r="S58" s="29">
        <v>36</v>
      </c>
      <c r="T58" s="29"/>
      <c r="U58" s="29"/>
      <c r="V58" s="30"/>
      <c r="W58" s="31">
        <f t="shared" si="9"/>
        <v>118</v>
      </c>
      <c r="X58" s="32">
        <f t="shared" si="2"/>
        <v>36</v>
      </c>
      <c r="Y58" s="32">
        <f t="shared" si="3"/>
        <v>37</v>
      </c>
      <c r="Z58" s="32">
        <f t="shared" si="4"/>
        <v>45</v>
      </c>
      <c r="AA58" s="32" t="str">
        <f t="shared" si="10"/>
        <v>0</v>
      </c>
      <c r="AB58" s="33" t="str">
        <f t="shared" si="11"/>
        <v>0</v>
      </c>
      <c r="AC58" s="33">
        <f t="shared" si="7"/>
        <v>3</v>
      </c>
      <c r="AD58" s="34">
        <f t="shared" si="8"/>
        <v>3</v>
      </c>
    </row>
    <row r="59" spans="1:30" ht="15.75" customHeight="1" x14ac:dyDescent="0.35">
      <c r="A59" s="25" t="s">
        <v>183</v>
      </c>
      <c r="B59" s="26" t="s">
        <v>79</v>
      </c>
      <c r="C59" s="27" t="str">
        <f t="shared" si="0"/>
        <v>Yes</v>
      </c>
      <c r="D59" s="28"/>
      <c r="E59" s="29"/>
      <c r="F59" s="29"/>
      <c r="G59" s="29"/>
      <c r="H59" s="29"/>
      <c r="I59" s="29"/>
      <c r="J59" s="29"/>
      <c r="K59" s="29"/>
      <c r="L59" s="29">
        <v>46</v>
      </c>
      <c r="M59" s="29"/>
      <c r="N59" s="29">
        <v>21</v>
      </c>
      <c r="O59" s="29">
        <v>15</v>
      </c>
      <c r="P59" s="29"/>
      <c r="Q59" s="29">
        <v>18</v>
      </c>
      <c r="R59" s="29"/>
      <c r="S59" s="29">
        <v>7</v>
      </c>
      <c r="T59" s="29"/>
      <c r="U59" s="29"/>
      <c r="V59" s="30"/>
      <c r="W59" s="31">
        <f t="shared" si="9"/>
        <v>107</v>
      </c>
      <c r="X59" s="32">
        <f t="shared" si="2"/>
        <v>7</v>
      </c>
      <c r="Y59" s="32">
        <f t="shared" si="3"/>
        <v>15</v>
      </c>
      <c r="Z59" s="32">
        <f t="shared" si="4"/>
        <v>18</v>
      </c>
      <c r="AA59" s="32">
        <f t="shared" si="10"/>
        <v>21</v>
      </c>
      <c r="AB59" s="33">
        <f t="shared" si="11"/>
        <v>46</v>
      </c>
      <c r="AC59" s="33">
        <f t="shared" si="7"/>
        <v>5</v>
      </c>
      <c r="AD59" s="34">
        <f t="shared" si="8"/>
        <v>5</v>
      </c>
    </row>
    <row r="60" spans="1:30" ht="15.75" customHeight="1" x14ac:dyDescent="0.35">
      <c r="A60" s="25" t="s">
        <v>184</v>
      </c>
      <c r="B60" s="26" t="s">
        <v>46</v>
      </c>
      <c r="C60" s="27" t="str">
        <f t="shared" si="0"/>
        <v/>
      </c>
      <c r="D60" s="28"/>
      <c r="E60" s="29"/>
      <c r="F60" s="29"/>
      <c r="G60" s="29"/>
      <c r="H60" s="29"/>
      <c r="I60" s="29"/>
      <c r="J60" s="29"/>
      <c r="K60" s="29"/>
      <c r="L60" s="29">
        <v>48</v>
      </c>
      <c r="M60" s="29"/>
      <c r="N60" s="29">
        <v>44</v>
      </c>
      <c r="O60" s="29">
        <v>39</v>
      </c>
      <c r="P60" s="29"/>
      <c r="Q60" s="29"/>
      <c r="R60" s="29"/>
      <c r="S60" s="29"/>
      <c r="T60" s="29"/>
      <c r="U60" s="29"/>
      <c r="V60" s="30">
        <v>14</v>
      </c>
      <c r="W60" s="31">
        <f t="shared" si="9"/>
        <v>145</v>
      </c>
      <c r="X60" s="32">
        <f t="shared" si="2"/>
        <v>14</v>
      </c>
      <c r="Y60" s="32">
        <f t="shared" si="3"/>
        <v>39</v>
      </c>
      <c r="Z60" s="32">
        <f t="shared" si="4"/>
        <v>44</v>
      </c>
      <c r="AA60" s="32">
        <f t="shared" si="10"/>
        <v>48</v>
      </c>
      <c r="AB60" s="33" t="str">
        <f t="shared" si="11"/>
        <v>0</v>
      </c>
      <c r="AC60" s="33">
        <f t="shared" si="7"/>
        <v>3</v>
      </c>
      <c r="AD60" s="34">
        <f t="shared" si="8"/>
        <v>4</v>
      </c>
    </row>
    <row r="61" spans="1:30" ht="15.75" customHeight="1" x14ac:dyDescent="0.35">
      <c r="A61" s="25" t="s">
        <v>185</v>
      </c>
      <c r="B61" s="26" t="s">
        <v>44</v>
      </c>
      <c r="C61" s="27" t="str">
        <f t="shared" si="0"/>
        <v/>
      </c>
      <c r="D61" s="28"/>
      <c r="E61" s="29"/>
      <c r="F61" s="29"/>
      <c r="G61" s="29"/>
      <c r="H61" s="29"/>
      <c r="I61" s="29"/>
      <c r="J61" s="29"/>
      <c r="K61" s="29"/>
      <c r="L61" s="29">
        <v>49</v>
      </c>
      <c r="M61" s="29"/>
      <c r="N61" s="29"/>
      <c r="O61" s="29"/>
      <c r="P61" s="29"/>
      <c r="Q61" s="29">
        <v>40</v>
      </c>
      <c r="R61" s="29"/>
      <c r="S61" s="29">
        <v>32</v>
      </c>
      <c r="T61" s="29"/>
      <c r="U61" s="29"/>
      <c r="V61" s="30">
        <v>12</v>
      </c>
      <c r="W61" s="31">
        <f t="shared" si="9"/>
        <v>133</v>
      </c>
      <c r="X61" s="32">
        <f t="shared" si="2"/>
        <v>12</v>
      </c>
      <c r="Y61" s="32">
        <f t="shared" si="3"/>
        <v>32</v>
      </c>
      <c r="Z61" s="32">
        <f t="shared" si="4"/>
        <v>40</v>
      </c>
      <c r="AA61" s="32">
        <f t="shared" si="10"/>
        <v>49</v>
      </c>
      <c r="AB61" s="33" t="str">
        <f t="shared" si="11"/>
        <v>0</v>
      </c>
      <c r="AC61" s="33">
        <f t="shared" si="7"/>
        <v>3</v>
      </c>
      <c r="AD61" s="34">
        <f t="shared" si="8"/>
        <v>4</v>
      </c>
    </row>
    <row r="62" spans="1:30" ht="15.75" customHeight="1" x14ac:dyDescent="0.35">
      <c r="A62" s="25" t="s">
        <v>186</v>
      </c>
      <c r="B62" s="26" t="s">
        <v>44</v>
      </c>
      <c r="C62" s="27" t="str">
        <f t="shared" si="0"/>
        <v>Yes</v>
      </c>
      <c r="D62" s="28"/>
      <c r="E62" s="29"/>
      <c r="F62" s="29"/>
      <c r="G62" s="29"/>
      <c r="H62" s="29"/>
      <c r="I62" s="29"/>
      <c r="J62" s="29"/>
      <c r="K62" s="29"/>
      <c r="L62" s="29">
        <v>50</v>
      </c>
      <c r="M62" s="29"/>
      <c r="N62" s="29">
        <v>47</v>
      </c>
      <c r="O62" s="29">
        <v>40</v>
      </c>
      <c r="P62" s="29"/>
      <c r="Q62" s="29">
        <v>43</v>
      </c>
      <c r="R62" s="29"/>
      <c r="S62" s="29">
        <v>38</v>
      </c>
      <c r="T62" s="29">
        <v>34</v>
      </c>
      <c r="U62" s="29"/>
      <c r="V62" s="30"/>
      <c r="W62" s="31">
        <f t="shared" si="9"/>
        <v>202</v>
      </c>
      <c r="X62" s="32">
        <f t="shared" si="2"/>
        <v>34</v>
      </c>
      <c r="Y62" s="32">
        <f t="shared" si="3"/>
        <v>38</v>
      </c>
      <c r="Z62" s="32">
        <f t="shared" si="4"/>
        <v>40</v>
      </c>
      <c r="AA62" s="32">
        <f t="shared" si="10"/>
        <v>43</v>
      </c>
      <c r="AB62" s="33">
        <f t="shared" si="11"/>
        <v>47</v>
      </c>
      <c r="AC62" s="33">
        <f t="shared" si="7"/>
        <v>6</v>
      </c>
      <c r="AD62" s="34">
        <f t="shared" si="8"/>
        <v>6</v>
      </c>
    </row>
    <row r="63" spans="1:30" ht="15.75" customHeight="1" x14ac:dyDescent="0.35">
      <c r="A63" s="25" t="s">
        <v>187</v>
      </c>
      <c r="B63" s="26" t="s">
        <v>44</v>
      </c>
      <c r="C63" s="27" t="str">
        <f t="shared" si="0"/>
        <v>Yes</v>
      </c>
      <c r="D63" s="28"/>
      <c r="E63" s="29"/>
      <c r="F63" s="29"/>
      <c r="G63" s="29"/>
      <c r="H63" s="29"/>
      <c r="I63" s="29"/>
      <c r="J63" s="29"/>
      <c r="K63" s="29"/>
      <c r="L63" s="29">
        <v>51</v>
      </c>
      <c r="M63" s="29"/>
      <c r="N63" s="29">
        <v>48</v>
      </c>
      <c r="O63" s="29">
        <v>41</v>
      </c>
      <c r="P63" s="29"/>
      <c r="Q63" s="29">
        <v>44</v>
      </c>
      <c r="R63" s="29"/>
      <c r="S63" s="29">
        <v>39</v>
      </c>
      <c r="T63" s="29">
        <v>33</v>
      </c>
      <c r="U63" s="29"/>
      <c r="V63" s="30"/>
      <c r="W63" s="31">
        <f t="shared" si="9"/>
        <v>205</v>
      </c>
      <c r="X63" s="32">
        <f t="shared" si="2"/>
        <v>33</v>
      </c>
      <c r="Y63" s="32">
        <f t="shared" si="3"/>
        <v>39</v>
      </c>
      <c r="Z63" s="32">
        <f t="shared" si="4"/>
        <v>41</v>
      </c>
      <c r="AA63" s="32">
        <f t="shared" si="10"/>
        <v>44</v>
      </c>
      <c r="AB63" s="33">
        <f t="shared" si="11"/>
        <v>48</v>
      </c>
      <c r="AC63" s="33">
        <f t="shared" si="7"/>
        <v>6</v>
      </c>
      <c r="AD63" s="34">
        <f t="shared" si="8"/>
        <v>6</v>
      </c>
    </row>
    <row r="64" spans="1:30" ht="15.75" customHeight="1" x14ac:dyDescent="0.35">
      <c r="A64" s="25" t="s">
        <v>188</v>
      </c>
      <c r="B64" s="26" t="s">
        <v>44</v>
      </c>
      <c r="C64" s="27" t="str">
        <f t="shared" si="0"/>
        <v/>
      </c>
      <c r="D64" s="28"/>
      <c r="E64" s="29"/>
      <c r="F64" s="29"/>
      <c r="G64" s="29"/>
      <c r="H64" s="29"/>
      <c r="I64" s="29"/>
      <c r="J64" s="29"/>
      <c r="K64" s="29"/>
      <c r="L64" s="29">
        <v>52</v>
      </c>
      <c r="M64" s="29"/>
      <c r="N64" s="29"/>
      <c r="O64" s="29"/>
      <c r="P64" s="29"/>
      <c r="Q64" s="29"/>
      <c r="R64" s="29"/>
      <c r="S64" s="29"/>
      <c r="T64" s="29"/>
      <c r="U64" s="29"/>
      <c r="V64" s="30"/>
      <c r="W64" s="31">
        <f t="shared" si="9"/>
        <v>52</v>
      </c>
      <c r="X64" s="32">
        <f t="shared" si="2"/>
        <v>52</v>
      </c>
      <c r="Y64" s="32" t="str">
        <f t="shared" si="3"/>
        <v>0</v>
      </c>
      <c r="Z64" s="32" t="str">
        <f t="shared" si="4"/>
        <v>0</v>
      </c>
      <c r="AA64" s="32" t="str">
        <f t="shared" si="10"/>
        <v>0</v>
      </c>
      <c r="AB64" s="33" t="str">
        <f t="shared" si="11"/>
        <v>0</v>
      </c>
      <c r="AC64" s="33">
        <f t="shared" si="7"/>
        <v>1</v>
      </c>
      <c r="AD64" s="34">
        <f t="shared" si="8"/>
        <v>1</v>
      </c>
    </row>
    <row r="65" spans="1:30" ht="15.75" customHeight="1" x14ac:dyDescent="0.35">
      <c r="A65" s="25" t="s">
        <v>189</v>
      </c>
      <c r="B65" s="26" t="s">
        <v>79</v>
      </c>
      <c r="C65" s="27" t="str">
        <f t="shared" si="0"/>
        <v/>
      </c>
      <c r="D65" s="28"/>
      <c r="E65" s="29"/>
      <c r="F65" s="29"/>
      <c r="G65" s="29"/>
      <c r="H65" s="29"/>
      <c r="I65" s="29"/>
      <c r="J65" s="29"/>
      <c r="K65" s="29"/>
      <c r="L65" s="29"/>
      <c r="M65" s="29"/>
      <c r="N65" s="29">
        <v>7</v>
      </c>
      <c r="O65" s="29"/>
      <c r="P65" s="29"/>
      <c r="Q65" s="29">
        <v>7</v>
      </c>
      <c r="R65" s="29"/>
      <c r="S65" s="29"/>
      <c r="T65" s="29"/>
      <c r="U65" s="29"/>
      <c r="V65" s="30"/>
      <c r="W65" s="31">
        <f t="shared" si="9"/>
        <v>14</v>
      </c>
      <c r="X65" s="32">
        <f t="shared" si="2"/>
        <v>7</v>
      </c>
      <c r="Y65" s="32">
        <f t="shared" si="3"/>
        <v>7</v>
      </c>
      <c r="Z65" s="32" t="str">
        <f t="shared" si="4"/>
        <v>0</v>
      </c>
      <c r="AA65" s="32" t="str">
        <f t="shared" si="10"/>
        <v>0</v>
      </c>
      <c r="AB65" s="33" t="str">
        <f t="shared" si="11"/>
        <v>0</v>
      </c>
      <c r="AC65" s="33">
        <f t="shared" si="7"/>
        <v>2</v>
      </c>
      <c r="AD65" s="34">
        <f t="shared" si="8"/>
        <v>2</v>
      </c>
    </row>
    <row r="66" spans="1:30" ht="15.75" customHeight="1" x14ac:dyDescent="0.35">
      <c r="A66" s="25" t="s">
        <v>190</v>
      </c>
      <c r="B66" s="26" t="s">
        <v>79</v>
      </c>
      <c r="C66" s="27" t="str">
        <f t="shared" si="0"/>
        <v/>
      </c>
      <c r="D66" s="28"/>
      <c r="E66" s="29"/>
      <c r="F66" s="29"/>
      <c r="G66" s="29"/>
      <c r="H66" s="29"/>
      <c r="I66" s="29"/>
      <c r="J66" s="29"/>
      <c r="K66" s="29"/>
      <c r="L66" s="29"/>
      <c r="M66" s="29"/>
      <c r="N66" s="29">
        <v>18</v>
      </c>
      <c r="O66" s="29">
        <v>25</v>
      </c>
      <c r="P66" s="29"/>
      <c r="Q66" s="30"/>
      <c r="R66" s="30"/>
      <c r="S66" s="30"/>
      <c r="T66" s="30"/>
      <c r="U66" s="30"/>
      <c r="V66" s="30"/>
      <c r="W66" s="31">
        <f t="shared" si="9"/>
        <v>43</v>
      </c>
      <c r="X66" s="32">
        <f t="shared" si="2"/>
        <v>18</v>
      </c>
      <c r="Y66" s="32">
        <f t="shared" si="3"/>
        <v>25</v>
      </c>
      <c r="Z66" s="32" t="str">
        <f t="shared" si="4"/>
        <v>0</v>
      </c>
      <c r="AA66" s="32" t="str">
        <f t="shared" si="10"/>
        <v>0</v>
      </c>
      <c r="AB66" s="33" t="str">
        <f t="shared" si="11"/>
        <v>0</v>
      </c>
      <c r="AC66" s="33">
        <f t="shared" si="7"/>
        <v>2</v>
      </c>
      <c r="AD66" s="34">
        <f t="shared" si="8"/>
        <v>2</v>
      </c>
    </row>
    <row r="67" spans="1:30" ht="15.75" customHeight="1" x14ac:dyDescent="0.35">
      <c r="A67" s="25" t="s">
        <v>191</v>
      </c>
      <c r="B67" s="26" t="s">
        <v>46</v>
      </c>
      <c r="C67" s="27" t="str">
        <f t="shared" si="0"/>
        <v/>
      </c>
      <c r="D67" s="28"/>
      <c r="E67" s="29"/>
      <c r="F67" s="29"/>
      <c r="G67" s="29"/>
      <c r="H67" s="29"/>
      <c r="I67" s="29"/>
      <c r="J67" s="29"/>
      <c r="K67" s="29"/>
      <c r="L67" s="29"/>
      <c r="M67" s="29"/>
      <c r="N67" s="29">
        <v>24</v>
      </c>
      <c r="O67" s="29"/>
      <c r="P67" s="29"/>
      <c r="Q67" s="30"/>
      <c r="R67" s="30"/>
      <c r="S67" s="30">
        <v>24</v>
      </c>
      <c r="T67" s="30">
        <v>21</v>
      </c>
      <c r="U67" s="30"/>
      <c r="V67" s="30"/>
      <c r="W67" s="31">
        <f t="shared" ref="W67:W98" si="12">SUM(X67:AB67)</f>
        <v>69</v>
      </c>
      <c r="X67" s="32">
        <f t="shared" ref="X67:X104" si="13">SMALL(D67:V67,1)</f>
        <v>21</v>
      </c>
      <c r="Y67" s="32">
        <f t="shared" ref="Y67:Y104" si="14">IF(COUNT(D67:V67)&lt;2,"0",SMALL(D67:V67,2))</f>
        <v>24</v>
      </c>
      <c r="Z67" s="32">
        <f t="shared" ref="Z67:Z104" si="15">IF(COUNT(D67:V67)&lt;3,"0",SMALL(D67:V67,3))</f>
        <v>24</v>
      </c>
      <c r="AA67" s="32" t="str">
        <f t="shared" ref="AA67:AA98" si="16">IF(COUNT(D67:V67)&lt;4,"0",SMALL(D67:V67,4))</f>
        <v>0</v>
      </c>
      <c r="AB67" s="33" t="str">
        <f t="shared" ref="AB67:AB98" si="17">IF(COUNT(D67:V67)&lt;5,"0",SMALL(D67:V67,5))</f>
        <v>0</v>
      </c>
      <c r="AC67" s="33">
        <f t="shared" si="7"/>
        <v>3</v>
      </c>
      <c r="AD67" s="34">
        <f t="shared" si="8"/>
        <v>3</v>
      </c>
    </row>
    <row r="68" spans="1:30" ht="15.75" customHeight="1" x14ac:dyDescent="0.35">
      <c r="A68" s="25" t="s">
        <v>192</v>
      </c>
      <c r="B68" s="26" t="s">
        <v>79</v>
      </c>
      <c r="C68" s="27" t="str">
        <f t="shared" si="0"/>
        <v>Yes</v>
      </c>
      <c r="D68" s="28"/>
      <c r="E68" s="29"/>
      <c r="F68" s="29"/>
      <c r="G68" s="29"/>
      <c r="H68" s="29"/>
      <c r="I68" s="29"/>
      <c r="J68" s="29"/>
      <c r="K68" s="29"/>
      <c r="L68" s="29"/>
      <c r="M68" s="29"/>
      <c r="N68" s="29">
        <v>27</v>
      </c>
      <c r="O68" s="29">
        <v>20</v>
      </c>
      <c r="P68" s="29">
        <v>7</v>
      </c>
      <c r="Q68" s="30">
        <v>23</v>
      </c>
      <c r="R68" s="30"/>
      <c r="S68" s="30">
        <v>18</v>
      </c>
      <c r="T68" s="30">
        <v>13</v>
      </c>
      <c r="U68" s="30"/>
      <c r="V68" s="35"/>
      <c r="W68" s="31">
        <f t="shared" si="12"/>
        <v>81</v>
      </c>
      <c r="X68" s="32">
        <f t="shared" si="13"/>
        <v>7</v>
      </c>
      <c r="Y68" s="32">
        <f t="shared" si="14"/>
        <v>13</v>
      </c>
      <c r="Z68" s="32">
        <f t="shared" si="15"/>
        <v>18</v>
      </c>
      <c r="AA68" s="32">
        <f t="shared" si="16"/>
        <v>20</v>
      </c>
      <c r="AB68" s="33">
        <f t="shared" si="17"/>
        <v>23</v>
      </c>
      <c r="AC68" s="33">
        <f t="shared" si="7"/>
        <v>5</v>
      </c>
      <c r="AD68" s="34">
        <f t="shared" si="8"/>
        <v>6</v>
      </c>
    </row>
    <row r="69" spans="1:30" ht="15.75" customHeight="1" x14ac:dyDescent="0.35">
      <c r="A69" s="25" t="s">
        <v>193</v>
      </c>
      <c r="B69" s="26" t="s">
        <v>58</v>
      </c>
      <c r="C69" s="27" t="str">
        <f t="shared" si="0"/>
        <v/>
      </c>
      <c r="D69" s="28"/>
      <c r="E69" s="29"/>
      <c r="F69" s="29"/>
      <c r="G69" s="29"/>
      <c r="H69" s="29"/>
      <c r="I69" s="29"/>
      <c r="J69" s="29"/>
      <c r="K69" s="29"/>
      <c r="L69" s="29"/>
      <c r="M69" s="29"/>
      <c r="N69" s="29">
        <v>37</v>
      </c>
      <c r="O69" s="29"/>
      <c r="P69" s="29"/>
      <c r="Q69" s="30"/>
      <c r="R69" s="30"/>
      <c r="S69" s="30"/>
      <c r="T69" s="30"/>
      <c r="U69" s="30"/>
      <c r="V69" s="35"/>
      <c r="W69" s="36">
        <f t="shared" si="12"/>
        <v>37</v>
      </c>
      <c r="X69" s="37">
        <f t="shared" si="13"/>
        <v>37</v>
      </c>
      <c r="Y69" s="37" t="str">
        <f t="shared" si="14"/>
        <v>0</v>
      </c>
      <c r="Z69" s="37" t="str">
        <f t="shared" si="15"/>
        <v>0</v>
      </c>
      <c r="AA69" s="37" t="str">
        <f t="shared" si="16"/>
        <v>0</v>
      </c>
      <c r="AB69" s="38" t="str">
        <f t="shared" si="17"/>
        <v>0</v>
      </c>
      <c r="AC69" s="38">
        <f t="shared" si="7"/>
        <v>1</v>
      </c>
      <c r="AD69" s="39">
        <f t="shared" si="8"/>
        <v>1</v>
      </c>
    </row>
    <row r="70" spans="1:30" ht="15.75" customHeight="1" x14ac:dyDescent="0.35">
      <c r="A70" s="25" t="s">
        <v>194</v>
      </c>
      <c r="B70" s="26" t="s">
        <v>79</v>
      </c>
      <c r="C70" s="27" t="str">
        <f t="shared" si="0"/>
        <v>Yes</v>
      </c>
      <c r="D70" s="28"/>
      <c r="E70" s="29"/>
      <c r="F70" s="29"/>
      <c r="G70" s="29"/>
      <c r="H70" s="29"/>
      <c r="I70" s="29"/>
      <c r="J70" s="29"/>
      <c r="K70" s="29"/>
      <c r="L70" s="29"/>
      <c r="M70" s="29"/>
      <c r="N70" s="29">
        <v>39</v>
      </c>
      <c r="O70" s="29">
        <v>29</v>
      </c>
      <c r="P70" s="29"/>
      <c r="Q70" s="30">
        <v>31</v>
      </c>
      <c r="R70" s="30"/>
      <c r="S70" s="30">
        <v>22</v>
      </c>
      <c r="T70" s="30">
        <v>19</v>
      </c>
      <c r="U70" s="30"/>
      <c r="V70" s="35"/>
      <c r="W70" s="36">
        <f t="shared" si="12"/>
        <v>140</v>
      </c>
      <c r="X70" s="37">
        <f t="shared" si="13"/>
        <v>19</v>
      </c>
      <c r="Y70" s="37">
        <f t="shared" si="14"/>
        <v>22</v>
      </c>
      <c r="Z70" s="37">
        <f t="shared" si="15"/>
        <v>29</v>
      </c>
      <c r="AA70" s="37">
        <f t="shared" si="16"/>
        <v>31</v>
      </c>
      <c r="AB70" s="38">
        <f t="shared" si="17"/>
        <v>39</v>
      </c>
      <c r="AC70" s="38">
        <f t="shared" si="7"/>
        <v>5</v>
      </c>
      <c r="AD70" s="39">
        <f t="shared" si="8"/>
        <v>5</v>
      </c>
    </row>
    <row r="71" spans="1:30" ht="15.75" customHeight="1" x14ac:dyDescent="0.35">
      <c r="A71" s="25" t="s">
        <v>195</v>
      </c>
      <c r="B71" s="26" t="s">
        <v>145</v>
      </c>
      <c r="C71" s="27" t="str">
        <f t="shared" si="0"/>
        <v>Yes</v>
      </c>
      <c r="D71" s="28"/>
      <c r="E71" s="29"/>
      <c r="F71" s="29"/>
      <c r="G71" s="29"/>
      <c r="H71" s="29"/>
      <c r="I71" s="29"/>
      <c r="J71" s="29"/>
      <c r="K71" s="29"/>
      <c r="L71" s="29"/>
      <c r="M71" s="29"/>
      <c r="N71" s="29">
        <v>50</v>
      </c>
      <c r="O71" s="29">
        <v>44</v>
      </c>
      <c r="P71" s="29"/>
      <c r="Q71" s="30">
        <v>46</v>
      </c>
      <c r="R71" s="30"/>
      <c r="S71" s="30">
        <v>41</v>
      </c>
      <c r="T71" s="30">
        <v>36</v>
      </c>
      <c r="U71" s="30"/>
      <c r="V71" s="35"/>
      <c r="W71" s="36">
        <f t="shared" si="12"/>
        <v>217</v>
      </c>
      <c r="X71" s="37">
        <f t="shared" si="13"/>
        <v>36</v>
      </c>
      <c r="Y71" s="37">
        <f t="shared" si="14"/>
        <v>41</v>
      </c>
      <c r="Z71" s="37">
        <f t="shared" si="15"/>
        <v>44</v>
      </c>
      <c r="AA71" s="37">
        <f t="shared" si="16"/>
        <v>46</v>
      </c>
      <c r="AB71" s="38">
        <f t="shared" si="17"/>
        <v>50</v>
      </c>
      <c r="AC71" s="38">
        <f t="shared" si="7"/>
        <v>5</v>
      </c>
      <c r="AD71" s="39">
        <f t="shared" si="8"/>
        <v>5</v>
      </c>
    </row>
    <row r="72" spans="1:30" ht="15.75" customHeight="1" x14ac:dyDescent="0.35">
      <c r="A72" s="25" t="s">
        <v>196</v>
      </c>
      <c r="B72" s="26" t="s">
        <v>147</v>
      </c>
      <c r="C72" s="27" t="str">
        <f t="shared" si="0"/>
        <v/>
      </c>
      <c r="D72" s="28"/>
      <c r="E72" s="29"/>
      <c r="F72" s="29"/>
      <c r="G72" s="29"/>
      <c r="H72" s="29"/>
      <c r="I72" s="29"/>
      <c r="J72" s="29"/>
      <c r="K72" s="29"/>
      <c r="L72" s="29"/>
      <c r="M72" s="29"/>
      <c r="N72" s="29">
        <v>51</v>
      </c>
      <c r="O72" s="29"/>
      <c r="P72" s="29"/>
      <c r="Q72" s="30">
        <v>48</v>
      </c>
      <c r="R72" s="30"/>
      <c r="S72" s="30"/>
      <c r="T72" s="30"/>
      <c r="U72" s="30"/>
      <c r="V72" s="35"/>
      <c r="W72" s="36">
        <f t="shared" si="12"/>
        <v>99</v>
      </c>
      <c r="X72" s="37">
        <f t="shared" si="13"/>
        <v>48</v>
      </c>
      <c r="Y72" s="37">
        <f t="shared" si="14"/>
        <v>51</v>
      </c>
      <c r="Z72" s="37" t="str">
        <f t="shared" si="15"/>
        <v>0</v>
      </c>
      <c r="AA72" s="37" t="str">
        <f t="shared" si="16"/>
        <v>0</v>
      </c>
      <c r="AB72" s="38" t="str">
        <f t="shared" si="17"/>
        <v>0</v>
      </c>
      <c r="AC72" s="38">
        <f t="shared" si="7"/>
        <v>2</v>
      </c>
      <c r="AD72" s="39">
        <f t="shared" si="8"/>
        <v>2</v>
      </c>
    </row>
    <row r="73" spans="1:30" ht="15.75" customHeight="1" x14ac:dyDescent="0.35">
      <c r="A73" s="25" t="s">
        <v>197</v>
      </c>
      <c r="B73" s="26" t="s">
        <v>79</v>
      </c>
      <c r="C73" s="27" t="str">
        <f t="shared" si="0"/>
        <v/>
      </c>
      <c r="D73" s="28"/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9">
        <v>3</v>
      </c>
      <c r="P73" s="29"/>
      <c r="Q73" s="30">
        <v>4</v>
      </c>
      <c r="R73" s="30"/>
      <c r="S73" s="30"/>
      <c r="T73" s="30"/>
      <c r="U73" s="30"/>
      <c r="V73" s="35"/>
      <c r="W73" s="36">
        <f t="shared" si="12"/>
        <v>7</v>
      </c>
      <c r="X73" s="37">
        <f t="shared" si="13"/>
        <v>3</v>
      </c>
      <c r="Y73" s="37">
        <f t="shared" si="14"/>
        <v>4</v>
      </c>
      <c r="Z73" s="37" t="str">
        <f t="shared" si="15"/>
        <v>0</v>
      </c>
      <c r="AA73" s="37" t="str">
        <f t="shared" si="16"/>
        <v>0</v>
      </c>
      <c r="AB73" s="38" t="str">
        <f t="shared" si="17"/>
        <v>0</v>
      </c>
      <c r="AC73" s="38">
        <f t="shared" si="7"/>
        <v>2</v>
      </c>
      <c r="AD73" s="39">
        <f t="shared" si="8"/>
        <v>2</v>
      </c>
    </row>
    <row r="74" spans="1:30" ht="15.75" customHeight="1" x14ac:dyDescent="0.35">
      <c r="A74" s="25" t="s">
        <v>198</v>
      </c>
      <c r="B74" s="26" t="s">
        <v>79</v>
      </c>
      <c r="C74" s="27" t="str">
        <f t="shared" si="0"/>
        <v/>
      </c>
      <c r="D74" s="28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9">
        <v>8</v>
      </c>
      <c r="P74" s="29"/>
      <c r="Q74" s="30">
        <v>19</v>
      </c>
      <c r="R74" s="30"/>
      <c r="S74" s="30"/>
      <c r="T74" s="30">
        <v>7</v>
      </c>
      <c r="U74" s="30"/>
      <c r="V74" s="35"/>
      <c r="W74" s="36">
        <f t="shared" si="12"/>
        <v>34</v>
      </c>
      <c r="X74" s="37">
        <f t="shared" si="13"/>
        <v>7</v>
      </c>
      <c r="Y74" s="37">
        <f t="shared" si="14"/>
        <v>8</v>
      </c>
      <c r="Z74" s="37">
        <f t="shared" si="15"/>
        <v>19</v>
      </c>
      <c r="AA74" s="37" t="str">
        <f t="shared" si="16"/>
        <v>0</v>
      </c>
      <c r="AB74" s="38" t="str">
        <f t="shared" si="17"/>
        <v>0</v>
      </c>
      <c r="AC74" s="38">
        <f t="shared" si="7"/>
        <v>3</v>
      </c>
      <c r="AD74" s="39">
        <f t="shared" si="8"/>
        <v>3</v>
      </c>
    </row>
    <row r="75" spans="1:30" ht="15.75" customHeight="1" x14ac:dyDescent="0.35">
      <c r="A75" s="25" t="s">
        <v>199</v>
      </c>
      <c r="B75" s="26" t="s">
        <v>50</v>
      </c>
      <c r="C75" s="27" t="str">
        <f t="shared" si="0"/>
        <v/>
      </c>
      <c r="D75" s="28"/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>
        <v>38</v>
      </c>
      <c r="P75" s="29"/>
      <c r="Q75" s="30">
        <v>42</v>
      </c>
      <c r="R75" s="30"/>
      <c r="S75" s="30">
        <v>35</v>
      </c>
      <c r="T75" s="30"/>
      <c r="U75" s="30"/>
      <c r="V75" s="35"/>
      <c r="W75" s="36">
        <f t="shared" si="12"/>
        <v>115</v>
      </c>
      <c r="X75" s="37">
        <f t="shared" si="13"/>
        <v>35</v>
      </c>
      <c r="Y75" s="37">
        <f t="shared" si="14"/>
        <v>38</v>
      </c>
      <c r="Z75" s="37">
        <f t="shared" si="15"/>
        <v>42</v>
      </c>
      <c r="AA75" s="37" t="str">
        <f t="shared" si="16"/>
        <v>0</v>
      </c>
      <c r="AB75" s="38" t="str">
        <f t="shared" si="17"/>
        <v>0</v>
      </c>
      <c r="AC75" s="38">
        <f t="shared" si="7"/>
        <v>3</v>
      </c>
      <c r="AD75" s="39">
        <f t="shared" si="8"/>
        <v>3</v>
      </c>
    </row>
    <row r="76" spans="1:30" ht="15.75" customHeight="1" x14ac:dyDescent="0.35">
      <c r="A76" s="25" t="s">
        <v>200</v>
      </c>
      <c r="B76" s="26" t="s">
        <v>58</v>
      </c>
      <c r="C76" s="27" t="str">
        <f t="shared" si="0"/>
        <v>Yes</v>
      </c>
      <c r="D76" s="28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>
        <v>45</v>
      </c>
      <c r="P76" s="29"/>
      <c r="Q76" s="30">
        <v>47</v>
      </c>
      <c r="R76" s="30"/>
      <c r="S76" s="30">
        <v>40</v>
      </c>
      <c r="T76" s="30">
        <v>32</v>
      </c>
      <c r="U76" s="30"/>
      <c r="V76" s="35">
        <v>13</v>
      </c>
      <c r="W76" s="36">
        <f t="shared" si="12"/>
        <v>177</v>
      </c>
      <c r="X76" s="37">
        <f t="shared" si="13"/>
        <v>13</v>
      </c>
      <c r="Y76" s="37">
        <f t="shared" si="14"/>
        <v>32</v>
      </c>
      <c r="Z76" s="37">
        <f t="shared" si="15"/>
        <v>40</v>
      </c>
      <c r="AA76" s="37">
        <f t="shared" si="16"/>
        <v>45</v>
      </c>
      <c r="AB76" s="38">
        <f t="shared" si="17"/>
        <v>47</v>
      </c>
      <c r="AC76" s="38">
        <f t="shared" si="7"/>
        <v>4</v>
      </c>
      <c r="AD76" s="39">
        <f t="shared" si="8"/>
        <v>5</v>
      </c>
    </row>
    <row r="77" spans="1:30" ht="15.75" customHeight="1" x14ac:dyDescent="0.35">
      <c r="A77" s="25" t="s">
        <v>201</v>
      </c>
      <c r="B77" s="26" t="s">
        <v>147</v>
      </c>
      <c r="C77" s="27" t="str">
        <f t="shared" si="0"/>
        <v/>
      </c>
      <c r="D77" s="28"/>
      <c r="E77" s="29"/>
      <c r="F77" s="29"/>
      <c r="G77" s="29"/>
      <c r="H77" s="29"/>
      <c r="I77" s="29"/>
      <c r="J77" s="29"/>
      <c r="K77" s="29"/>
      <c r="L77" s="29"/>
      <c r="M77" s="29"/>
      <c r="N77" s="29"/>
      <c r="O77" s="29">
        <v>46</v>
      </c>
      <c r="P77" s="29"/>
      <c r="Q77" s="30">
        <v>49</v>
      </c>
      <c r="R77" s="30"/>
      <c r="S77" s="30">
        <v>42</v>
      </c>
      <c r="T77" s="30"/>
      <c r="U77" s="30"/>
      <c r="V77" s="35">
        <v>15</v>
      </c>
      <c r="W77" s="36">
        <f t="shared" si="12"/>
        <v>152</v>
      </c>
      <c r="X77" s="37">
        <f t="shared" si="13"/>
        <v>15</v>
      </c>
      <c r="Y77" s="37">
        <f t="shared" si="14"/>
        <v>42</v>
      </c>
      <c r="Z77" s="37">
        <f t="shared" si="15"/>
        <v>46</v>
      </c>
      <c r="AA77" s="37">
        <f t="shared" si="16"/>
        <v>49</v>
      </c>
      <c r="AB77" s="38" t="str">
        <f t="shared" si="17"/>
        <v>0</v>
      </c>
      <c r="AC77" s="38">
        <f t="shared" si="7"/>
        <v>3</v>
      </c>
      <c r="AD77" s="39">
        <f t="shared" si="8"/>
        <v>4</v>
      </c>
    </row>
    <row r="78" spans="1:30" ht="15.75" customHeight="1" x14ac:dyDescent="0.35">
      <c r="A78" s="25" t="s">
        <v>202</v>
      </c>
      <c r="B78" s="26" t="s">
        <v>60</v>
      </c>
      <c r="C78" s="27" t="str">
        <f t="shared" si="0"/>
        <v/>
      </c>
      <c r="D78" s="28"/>
      <c r="E78" s="29"/>
      <c r="F78" s="29"/>
      <c r="G78" s="29"/>
      <c r="H78" s="29"/>
      <c r="I78" s="29"/>
      <c r="J78" s="29"/>
      <c r="K78" s="29"/>
      <c r="L78" s="29"/>
      <c r="M78" s="29"/>
      <c r="N78" s="29"/>
      <c r="O78" s="29"/>
      <c r="P78" s="29"/>
      <c r="Q78" s="30">
        <v>2</v>
      </c>
      <c r="R78" s="30"/>
      <c r="S78" s="30">
        <v>2</v>
      </c>
      <c r="T78" s="30"/>
      <c r="U78" s="30"/>
      <c r="V78" s="35"/>
      <c r="W78" s="36">
        <f t="shared" si="12"/>
        <v>4</v>
      </c>
      <c r="X78" s="37">
        <f t="shared" si="13"/>
        <v>2</v>
      </c>
      <c r="Y78" s="37">
        <f t="shared" si="14"/>
        <v>2</v>
      </c>
      <c r="Z78" s="37" t="str">
        <f t="shared" si="15"/>
        <v>0</v>
      </c>
      <c r="AA78" s="37" t="str">
        <f t="shared" si="16"/>
        <v>0</v>
      </c>
      <c r="AB78" s="38" t="str">
        <f t="shared" si="17"/>
        <v>0</v>
      </c>
      <c r="AC78" s="38">
        <f t="shared" si="7"/>
        <v>2</v>
      </c>
      <c r="AD78" s="39">
        <f t="shared" si="8"/>
        <v>2</v>
      </c>
    </row>
    <row r="79" spans="1:30" ht="15.75" customHeight="1" x14ac:dyDescent="0.35">
      <c r="A79" s="25" t="s">
        <v>203</v>
      </c>
      <c r="B79" s="26" t="s">
        <v>60</v>
      </c>
      <c r="C79" s="27" t="str">
        <f t="shared" si="0"/>
        <v/>
      </c>
      <c r="D79" s="28"/>
      <c r="E79" s="29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30">
        <v>24</v>
      </c>
      <c r="R79" s="30"/>
      <c r="S79" s="30">
        <v>20</v>
      </c>
      <c r="T79" s="30"/>
      <c r="U79" s="30"/>
      <c r="V79" s="35"/>
      <c r="W79" s="36">
        <f t="shared" si="12"/>
        <v>44</v>
      </c>
      <c r="X79" s="37">
        <f t="shared" si="13"/>
        <v>20</v>
      </c>
      <c r="Y79" s="37">
        <f t="shared" si="14"/>
        <v>24</v>
      </c>
      <c r="Z79" s="37" t="str">
        <f t="shared" si="15"/>
        <v>0</v>
      </c>
      <c r="AA79" s="37" t="str">
        <f t="shared" si="16"/>
        <v>0</v>
      </c>
      <c r="AB79" s="38" t="str">
        <f t="shared" si="17"/>
        <v>0</v>
      </c>
      <c r="AC79" s="38">
        <f t="shared" si="7"/>
        <v>2</v>
      </c>
      <c r="AD79" s="39">
        <f t="shared" si="8"/>
        <v>2</v>
      </c>
    </row>
    <row r="80" spans="1:30" ht="15.75" customHeight="1" x14ac:dyDescent="0.35">
      <c r="A80" s="25" t="s">
        <v>204</v>
      </c>
      <c r="B80" s="26" t="s">
        <v>79</v>
      </c>
      <c r="C80" s="27" t="str">
        <f t="shared" si="0"/>
        <v/>
      </c>
      <c r="D80" s="28"/>
      <c r="E80" s="29"/>
      <c r="F80" s="29"/>
      <c r="G80" s="29"/>
      <c r="H80" s="29"/>
      <c r="I80" s="29"/>
      <c r="J80" s="29"/>
      <c r="K80" s="29"/>
      <c r="L80" s="29"/>
      <c r="M80" s="29"/>
      <c r="N80" s="29"/>
      <c r="O80" s="29"/>
      <c r="P80" s="29"/>
      <c r="Q80" s="30">
        <v>32</v>
      </c>
      <c r="R80" s="30"/>
      <c r="S80" s="30"/>
      <c r="T80" s="30">
        <v>22</v>
      </c>
      <c r="U80" s="30"/>
      <c r="V80" s="35"/>
      <c r="W80" s="36">
        <f t="shared" si="12"/>
        <v>54</v>
      </c>
      <c r="X80" s="37">
        <f t="shared" si="13"/>
        <v>22</v>
      </c>
      <c r="Y80" s="37">
        <f t="shared" si="14"/>
        <v>32</v>
      </c>
      <c r="Z80" s="37" t="str">
        <f t="shared" si="15"/>
        <v>0</v>
      </c>
      <c r="AA80" s="37" t="str">
        <f t="shared" si="16"/>
        <v>0</v>
      </c>
      <c r="AB80" s="38" t="str">
        <f t="shared" si="17"/>
        <v>0</v>
      </c>
      <c r="AC80" s="38">
        <f t="shared" si="7"/>
        <v>2</v>
      </c>
      <c r="AD80" s="39">
        <f t="shared" si="8"/>
        <v>2</v>
      </c>
    </row>
    <row r="81" spans="1:30" ht="15.75" customHeight="1" x14ac:dyDescent="0.35">
      <c r="A81" s="25" t="s">
        <v>205</v>
      </c>
      <c r="B81" s="26" t="s">
        <v>50</v>
      </c>
      <c r="C81" s="27" t="str">
        <f t="shared" si="0"/>
        <v/>
      </c>
      <c r="D81" s="28"/>
      <c r="E81" s="29"/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30">
        <v>41</v>
      </c>
      <c r="R81" s="30"/>
      <c r="S81" s="30"/>
      <c r="T81" s="30"/>
      <c r="U81" s="30"/>
      <c r="V81" s="35"/>
      <c r="W81" s="36">
        <f t="shared" si="12"/>
        <v>41</v>
      </c>
      <c r="X81" s="37">
        <f t="shared" si="13"/>
        <v>41</v>
      </c>
      <c r="Y81" s="37" t="str">
        <f t="shared" si="14"/>
        <v>0</v>
      </c>
      <c r="Z81" s="37" t="str">
        <f t="shared" si="15"/>
        <v>0</v>
      </c>
      <c r="AA81" s="37" t="str">
        <f t="shared" si="16"/>
        <v>0</v>
      </c>
      <c r="AB81" s="38" t="str">
        <f t="shared" si="17"/>
        <v>0</v>
      </c>
      <c r="AC81" s="38">
        <f t="shared" si="7"/>
        <v>1</v>
      </c>
      <c r="AD81" s="39">
        <f t="shared" si="8"/>
        <v>1</v>
      </c>
    </row>
    <row r="82" spans="1:30" ht="15.75" customHeight="1" x14ac:dyDescent="0.35">
      <c r="A82" s="25" t="s">
        <v>206</v>
      </c>
      <c r="B82" s="26" t="s">
        <v>79</v>
      </c>
      <c r="C82" s="27" t="str">
        <f t="shared" si="0"/>
        <v/>
      </c>
      <c r="D82" s="28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30"/>
      <c r="R82" s="30"/>
      <c r="S82" s="30">
        <v>17</v>
      </c>
      <c r="T82" s="30"/>
      <c r="U82" s="30"/>
      <c r="V82" s="35"/>
      <c r="W82" s="36">
        <f t="shared" si="12"/>
        <v>17</v>
      </c>
      <c r="X82" s="37">
        <f t="shared" si="13"/>
        <v>17</v>
      </c>
      <c r="Y82" s="37" t="str">
        <f t="shared" si="14"/>
        <v>0</v>
      </c>
      <c r="Z82" s="37" t="str">
        <f t="shared" si="15"/>
        <v>0</v>
      </c>
      <c r="AA82" s="37" t="str">
        <f t="shared" si="16"/>
        <v>0</v>
      </c>
      <c r="AB82" s="38" t="str">
        <f t="shared" si="17"/>
        <v>0</v>
      </c>
      <c r="AC82" s="38">
        <f t="shared" si="7"/>
        <v>1</v>
      </c>
      <c r="AD82" s="39">
        <f t="shared" si="8"/>
        <v>1</v>
      </c>
    </row>
    <row r="83" spans="1:30" ht="15.75" customHeight="1" x14ac:dyDescent="0.35">
      <c r="A83" s="25" t="s">
        <v>207</v>
      </c>
      <c r="B83" s="26" t="s">
        <v>46</v>
      </c>
      <c r="C83" s="27" t="str">
        <f t="shared" si="0"/>
        <v/>
      </c>
      <c r="D83" s="28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30"/>
      <c r="R83" s="30"/>
      <c r="S83" s="30">
        <v>27</v>
      </c>
      <c r="T83" s="30"/>
      <c r="U83" s="30"/>
      <c r="V83" s="35"/>
      <c r="W83" s="36">
        <f t="shared" si="12"/>
        <v>27</v>
      </c>
      <c r="X83" s="37">
        <f t="shared" si="13"/>
        <v>27</v>
      </c>
      <c r="Y83" s="37" t="str">
        <f t="shared" si="14"/>
        <v>0</v>
      </c>
      <c r="Z83" s="37" t="str">
        <f t="shared" si="15"/>
        <v>0</v>
      </c>
      <c r="AA83" s="37" t="str">
        <f t="shared" si="16"/>
        <v>0</v>
      </c>
      <c r="AB83" s="38" t="str">
        <f t="shared" si="17"/>
        <v>0</v>
      </c>
      <c r="AC83" s="38">
        <f t="shared" si="7"/>
        <v>1</v>
      </c>
      <c r="AD83" s="39">
        <f t="shared" si="8"/>
        <v>1</v>
      </c>
    </row>
    <row r="84" spans="1:30" ht="15.75" customHeight="1" x14ac:dyDescent="0.35">
      <c r="A84" s="25" t="s">
        <v>208</v>
      </c>
      <c r="B84" s="26" t="s">
        <v>79</v>
      </c>
      <c r="C84" s="27" t="str">
        <f t="shared" si="0"/>
        <v/>
      </c>
      <c r="D84" s="28"/>
      <c r="E84" s="29"/>
      <c r="F84" s="29"/>
      <c r="G84" s="29"/>
      <c r="H84" s="29"/>
      <c r="I84" s="29"/>
      <c r="J84" s="29"/>
      <c r="K84" s="29"/>
      <c r="L84" s="29"/>
      <c r="M84" s="29"/>
      <c r="N84" s="29"/>
      <c r="O84" s="29"/>
      <c r="P84" s="29"/>
      <c r="Q84" s="30"/>
      <c r="R84" s="30"/>
      <c r="S84" s="30">
        <v>34</v>
      </c>
      <c r="T84" s="30">
        <v>29</v>
      </c>
      <c r="U84" s="30"/>
      <c r="V84" s="35"/>
      <c r="W84" s="36">
        <f t="shared" si="12"/>
        <v>63</v>
      </c>
      <c r="X84" s="37">
        <f t="shared" si="13"/>
        <v>29</v>
      </c>
      <c r="Y84" s="37">
        <f t="shared" si="14"/>
        <v>34</v>
      </c>
      <c r="Z84" s="37" t="str">
        <f t="shared" si="15"/>
        <v>0</v>
      </c>
      <c r="AA84" s="37" t="str">
        <f t="shared" si="16"/>
        <v>0</v>
      </c>
      <c r="AB84" s="38" t="str">
        <f t="shared" si="17"/>
        <v>0</v>
      </c>
      <c r="AC84" s="38">
        <f t="shared" si="7"/>
        <v>2</v>
      </c>
      <c r="AD84" s="39">
        <f t="shared" si="8"/>
        <v>2</v>
      </c>
    </row>
    <row r="85" spans="1:30" ht="15.75" customHeight="1" x14ac:dyDescent="0.35">
      <c r="A85" s="25" t="s">
        <v>224</v>
      </c>
      <c r="B85" s="26"/>
      <c r="C85" s="27" t="str">
        <f t="shared" si="0"/>
        <v/>
      </c>
      <c r="D85" s="28"/>
      <c r="E85" s="29"/>
      <c r="F85" s="29"/>
      <c r="G85" s="29"/>
      <c r="H85" s="29"/>
      <c r="I85" s="29"/>
      <c r="J85" s="29"/>
      <c r="K85" s="29"/>
      <c r="L85" s="29"/>
      <c r="M85" s="29"/>
      <c r="N85" s="29"/>
      <c r="O85" s="29"/>
      <c r="P85" s="29"/>
      <c r="Q85" s="30"/>
      <c r="R85" s="30"/>
      <c r="S85" s="30"/>
      <c r="T85" s="30">
        <v>35</v>
      </c>
      <c r="U85" s="30"/>
      <c r="V85" s="35">
        <v>11</v>
      </c>
      <c r="W85" s="36">
        <f t="shared" si="12"/>
        <v>46</v>
      </c>
      <c r="X85" s="37">
        <f t="shared" si="13"/>
        <v>11</v>
      </c>
      <c r="Y85" s="37">
        <f t="shared" si="14"/>
        <v>35</v>
      </c>
      <c r="Z85" s="37" t="str">
        <f t="shared" si="15"/>
        <v>0</v>
      </c>
      <c r="AA85" s="37" t="str">
        <f t="shared" si="16"/>
        <v>0</v>
      </c>
      <c r="AB85" s="38" t="str">
        <f t="shared" si="17"/>
        <v>0</v>
      </c>
      <c r="AC85" s="38">
        <f t="shared" si="7"/>
        <v>1</v>
      </c>
      <c r="AD85" s="39">
        <f t="shared" si="8"/>
        <v>2</v>
      </c>
    </row>
    <row r="86" spans="1:30" ht="15.75" customHeight="1" x14ac:dyDescent="0.35">
      <c r="A86" s="25" t="s">
        <v>225</v>
      </c>
      <c r="B86" s="26"/>
      <c r="C86" s="27" t="str">
        <f t="shared" si="0"/>
        <v/>
      </c>
      <c r="D86" s="28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30"/>
      <c r="R86" s="30"/>
      <c r="S86" s="30"/>
      <c r="T86" s="30">
        <v>37</v>
      </c>
      <c r="U86" s="30"/>
      <c r="V86" s="35"/>
      <c r="W86" s="36">
        <f t="shared" si="12"/>
        <v>37</v>
      </c>
      <c r="X86" s="37">
        <f t="shared" si="13"/>
        <v>37</v>
      </c>
      <c r="Y86" s="37" t="str">
        <f t="shared" si="14"/>
        <v>0</v>
      </c>
      <c r="Z86" s="37" t="str">
        <f t="shared" si="15"/>
        <v>0</v>
      </c>
      <c r="AA86" s="37" t="str">
        <f t="shared" si="16"/>
        <v>0</v>
      </c>
      <c r="AB86" s="38" t="str">
        <f t="shared" si="17"/>
        <v>0</v>
      </c>
      <c r="AC86" s="38">
        <f t="shared" si="7"/>
        <v>1</v>
      </c>
      <c r="AD86" s="39">
        <f t="shared" si="8"/>
        <v>1</v>
      </c>
    </row>
    <row r="87" spans="1:30" ht="15.75" customHeight="1" x14ac:dyDescent="0.35">
      <c r="A87" s="25" t="s">
        <v>227</v>
      </c>
      <c r="B87" s="26" t="s">
        <v>48</v>
      </c>
      <c r="C87" s="27" t="str">
        <f t="shared" si="0"/>
        <v/>
      </c>
      <c r="D87" s="28"/>
      <c r="E87" s="29"/>
      <c r="F87" s="29"/>
      <c r="G87" s="29"/>
      <c r="H87" s="29"/>
      <c r="I87" s="29"/>
      <c r="J87" s="29"/>
      <c r="K87" s="29"/>
      <c r="L87" s="29"/>
      <c r="M87" s="29"/>
      <c r="N87" s="29"/>
      <c r="O87" s="29"/>
      <c r="P87" s="29"/>
      <c r="Q87" s="30"/>
      <c r="R87" s="30"/>
      <c r="S87" s="30"/>
      <c r="T87" s="30"/>
      <c r="U87" s="30"/>
      <c r="V87" s="35">
        <v>4</v>
      </c>
      <c r="W87" s="36">
        <f t="shared" si="12"/>
        <v>4</v>
      </c>
      <c r="X87" s="37">
        <f t="shared" si="13"/>
        <v>4</v>
      </c>
      <c r="Y87" s="37" t="str">
        <f t="shared" si="14"/>
        <v>0</v>
      </c>
      <c r="Z87" s="37" t="str">
        <f t="shared" si="15"/>
        <v>0</v>
      </c>
      <c r="AA87" s="37" t="str">
        <f t="shared" si="16"/>
        <v>0</v>
      </c>
      <c r="AB87" s="38" t="str">
        <f t="shared" si="17"/>
        <v>0</v>
      </c>
      <c r="AC87" s="38">
        <f t="shared" si="7"/>
        <v>0</v>
      </c>
      <c r="AD87" s="39">
        <f t="shared" si="8"/>
        <v>1</v>
      </c>
    </row>
    <row r="88" spans="1:30" ht="15.75" customHeight="1" x14ac:dyDescent="0.35">
      <c r="A88" s="25" t="s">
        <v>228</v>
      </c>
      <c r="B88" s="26"/>
      <c r="C88" s="27" t="str">
        <f t="shared" si="0"/>
        <v/>
      </c>
      <c r="D88" s="28"/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30"/>
      <c r="R88" s="30"/>
      <c r="S88" s="30"/>
      <c r="T88" s="30"/>
      <c r="U88" s="30"/>
      <c r="V88" s="35">
        <v>6</v>
      </c>
      <c r="W88" s="36">
        <f t="shared" si="12"/>
        <v>6</v>
      </c>
      <c r="X88" s="37">
        <f t="shared" si="13"/>
        <v>6</v>
      </c>
      <c r="Y88" s="37" t="str">
        <f t="shared" si="14"/>
        <v>0</v>
      </c>
      <c r="Z88" s="37" t="str">
        <f t="shared" si="15"/>
        <v>0</v>
      </c>
      <c r="AA88" s="37" t="str">
        <f t="shared" si="16"/>
        <v>0</v>
      </c>
      <c r="AB88" s="38" t="str">
        <f t="shared" si="17"/>
        <v>0</v>
      </c>
      <c r="AC88" s="38">
        <f t="shared" si="7"/>
        <v>0</v>
      </c>
      <c r="AD88" s="39">
        <f t="shared" si="8"/>
        <v>1</v>
      </c>
    </row>
    <row r="89" spans="1:30" ht="15.75" customHeight="1" x14ac:dyDescent="0.35">
      <c r="A89" s="25" t="s">
        <v>229</v>
      </c>
      <c r="B89" s="26" t="s">
        <v>44</v>
      </c>
      <c r="C89" s="27" t="str">
        <f t="shared" si="0"/>
        <v/>
      </c>
      <c r="D89" s="28"/>
      <c r="E89" s="29"/>
      <c r="F89" s="29"/>
      <c r="G89" s="29"/>
      <c r="H89" s="29"/>
      <c r="I89" s="29"/>
      <c r="J89" s="29"/>
      <c r="K89" s="29"/>
      <c r="L89" s="29"/>
      <c r="M89" s="29"/>
      <c r="N89" s="29"/>
      <c r="O89" s="29"/>
      <c r="P89" s="29"/>
      <c r="Q89" s="30"/>
      <c r="R89" s="30"/>
      <c r="S89" s="30"/>
      <c r="T89" s="30"/>
      <c r="U89" s="30"/>
      <c r="V89" s="35">
        <v>10</v>
      </c>
      <c r="W89" s="36">
        <f t="shared" si="12"/>
        <v>10</v>
      </c>
      <c r="X89" s="37">
        <f t="shared" si="13"/>
        <v>10</v>
      </c>
      <c r="Y89" s="37" t="str">
        <f t="shared" si="14"/>
        <v>0</v>
      </c>
      <c r="Z89" s="37" t="str">
        <f t="shared" si="15"/>
        <v>0</v>
      </c>
      <c r="AA89" s="37" t="str">
        <f t="shared" si="16"/>
        <v>0</v>
      </c>
      <c r="AB89" s="38" t="str">
        <f t="shared" si="17"/>
        <v>0</v>
      </c>
      <c r="AC89" s="38">
        <f t="shared" si="7"/>
        <v>0</v>
      </c>
      <c r="AD89" s="39">
        <f t="shared" si="8"/>
        <v>1</v>
      </c>
    </row>
    <row r="90" spans="1:30" ht="15.75" customHeight="1" x14ac:dyDescent="0.35">
      <c r="A90" s="25"/>
      <c r="B90" s="26"/>
      <c r="C90" s="27" t="str">
        <f t="shared" si="0"/>
        <v/>
      </c>
      <c r="D90" s="28"/>
      <c r="E90" s="29"/>
      <c r="F90" s="29"/>
      <c r="G90" s="29"/>
      <c r="H90" s="29"/>
      <c r="I90" s="29"/>
      <c r="J90" s="29"/>
      <c r="K90" s="29"/>
      <c r="L90" s="29"/>
      <c r="M90" s="29"/>
      <c r="N90" s="29"/>
      <c r="O90" s="29"/>
      <c r="P90" s="29"/>
      <c r="Q90" s="30"/>
      <c r="R90" s="30"/>
      <c r="S90" s="30"/>
      <c r="T90" s="30"/>
      <c r="U90" s="30"/>
      <c r="V90" s="35"/>
      <c r="W90" s="36" t="e">
        <f t="shared" si="12"/>
        <v>#NUM!</v>
      </c>
      <c r="X90" s="37" t="e">
        <f t="shared" si="13"/>
        <v>#NUM!</v>
      </c>
      <c r="Y90" s="37" t="str">
        <f t="shared" si="14"/>
        <v>0</v>
      </c>
      <c r="Z90" s="37" t="str">
        <f t="shared" si="15"/>
        <v>0</v>
      </c>
      <c r="AA90" s="37" t="str">
        <f t="shared" si="16"/>
        <v>0</v>
      </c>
      <c r="AB90" s="38" t="str">
        <f t="shared" si="17"/>
        <v>0</v>
      </c>
      <c r="AC90" s="38">
        <f t="shared" si="7"/>
        <v>0</v>
      </c>
      <c r="AD90" s="39">
        <f t="shared" si="8"/>
        <v>0</v>
      </c>
    </row>
    <row r="91" spans="1:30" ht="15.75" customHeight="1" x14ac:dyDescent="0.35">
      <c r="A91" s="25"/>
      <c r="B91" s="26"/>
      <c r="C91" s="27" t="str">
        <f t="shared" si="0"/>
        <v/>
      </c>
      <c r="D91" s="28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30"/>
      <c r="R91" s="30"/>
      <c r="S91" s="30"/>
      <c r="T91" s="30"/>
      <c r="U91" s="30"/>
      <c r="V91" s="35"/>
      <c r="W91" s="36" t="e">
        <f t="shared" si="12"/>
        <v>#NUM!</v>
      </c>
      <c r="X91" s="37" t="e">
        <f t="shared" si="13"/>
        <v>#NUM!</v>
      </c>
      <c r="Y91" s="37" t="str">
        <f t="shared" si="14"/>
        <v>0</v>
      </c>
      <c r="Z91" s="37" t="str">
        <f t="shared" si="15"/>
        <v>0</v>
      </c>
      <c r="AA91" s="37" t="str">
        <f t="shared" si="16"/>
        <v>0</v>
      </c>
      <c r="AB91" s="38" t="str">
        <f t="shared" si="17"/>
        <v>0</v>
      </c>
      <c r="AC91" s="38">
        <f t="shared" si="7"/>
        <v>0</v>
      </c>
      <c r="AD91" s="39">
        <f t="shared" si="8"/>
        <v>0</v>
      </c>
    </row>
    <row r="92" spans="1:30" ht="15.75" customHeight="1" x14ac:dyDescent="0.35">
      <c r="A92" s="25"/>
      <c r="B92" s="26"/>
      <c r="C92" s="27" t="str">
        <f t="shared" si="0"/>
        <v/>
      </c>
      <c r="D92" s="28"/>
      <c r="E92" s="29"/>
      <c r="F92" s="29"/>
      <c r="G92" s="29"/>
      <c r="H92" s="29"/>
      <c r="I92" s="29"/>
      <c r="J92" s="29"/>
      <c r="K92" s="29"/>
      <c r="L92" s="29"/>
      <c r="M92" s="29"/>
      <c r="N92" s="29"/>
      <c r="O92" s="29"/>
      <c r="P92" s="29"/>
      <c r="Q92" s="30"/>
      <c r="R92" s="30"/>
      <c r="S92" s="30"/>
      <c r="T92" s="30"/>
      <c r="U92" s="30"/>
      <c r="V92" s="35"/>
      <c r="W92" s="36" t="e">
        <f t="shared" si="12"/>
        <v>#NUM!</v>
      </c>
      <c r="X92" s="37" t="e">
        <f t="shared" si="13"/>
        <v>#NUM!</v>
      </c>
      <c r="Y92" s="37" t="str">
        <f t="shared" si="14"/>
        <v>0</v>
      </c>
      <c r="Z92" s="37" t="str">
        <f t="shared" si="15"/>
        <v>0</v>
      </c>
      <c r="AA92" s="37" t="str">
        <f t="shared" si="16"/>
        <v>0</v>
      </c>
      <c r="AB92" s="38" t="str">
        <f t="shared" si="17"/>
        <v>0</v>
      </c>
      <c r="AC92" s="38">
        <f t="shared" si="7"/>
        <v>0</v>
      </c>
      <c r="AD92" s="39">
        <f t="shared" si="8"/>
        <v>0</v>
      </c>
    </row>
    <row r="93" spans="1:30" ht="15.75" customHeight="1" x14ac:dyDescent="0.35">
      <c r="A93" s="25"/>
      <c r="B93" s="26"/>
      <c r="C93" s="27" t="str">
        <f t="shared" si="0"/>
        <v/>
      </c>
      <c r="D93" s="28"/>
      <c r="E93" s="29"/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30"/>
      <c r="R93" s="30"/>
      <c r="S93" s="30"/>
      <c r="T93" s="30"/>
      <c r="U93" s="30"/>
      <c r="V93" s="35"/>
      <c r="W93" s="36" t="e">
        <f t="shared" si="12"/>
        <v>#NUM!</v>
      </c>
      <c r="X93" s="37" t="e">
        <f t="shared" si="13"/>
        <v>#NUM!</v>
      </c>
      <c r="Y93" s="37" t="str">
        <f t="shared" si="14"/>
        <v>0</v>
      </c>
      <c r="Z93" s="37" t="str">
        <f t="shared" si="15"/>
        <v>0</v>
      </c>
      <c r="AA93" s="37" t="str">
        <f t="shared" si="16"/>
        <v>0</v>
      </c>
      <c r="AB93" s="38" t="str">
        <f t="shared" si="17"/>
        <v>0</v>
      </c>
      <c r="AC93" s="38">
        <f t="shared" si="7"/>
        <v>0</v>
      </c>
      <c r="AD93" s="39">
        <f t="shared" si="8"/>
        <v>0</v>
      </c>
    </row>
    <row r="94" spans="1:30" ht="15.75" customHeight="1" x14ac:dyDescent="0.35">
      <c r="A94" s="25"/>
      <c r="B94" s="26"/>
      <c r="C94" s="27" t="str">
        <f t="shared" si="0"/>
        <v/>
      </c>
      <c r="D94" s="28"/>
      <c r="E94" s="29"/>
      <c r="F94" s="29"/>
      <c r="G94" s="29"/>
      <c r="H94" s="29"/>
      <c r="I94" s="29"/>
      <c r="J94" s="29"/>
      <c r="K94" s="29"/>
      <c r="L94" s="29"/>
      <c r="M94" s="29"/>
      <c r="N94" s="29"/>
      <c r="O94" s="29"/>
      <c r="P94" s="29"/>
      <c r="Q94" s="30"/>
      <c r="R94" s="30"/>
      <c r="S94" s="30"/>
      <c r="T94" s="30"/>
      <c r="U94" s="30"/>
      <c r="V94" s="35"/>
      <c r="W94" s="36" t="e">
        <f t="shared" si="12"/>
        <v>#NUM!</v>
      </c>
      <c r="X94" s="37" t="e">
        <f t="shared" si="13"/>
        <v>#NUM!</v>
      </c>
      <c r="Y94" s="37" t="str">
        <f t="shared" si="14"/>
        <v>0</v>
      </c>
      <c r="Z94" s="37" t="str">
        <f t="shared" si="15"/>
        <v>0</v>
      </c>
      <c r="AA94" s="37" t="str">
        <f t="shared" si="16"/>
        <v>0</v>
      </c>
      <c r="AB94" s="38" t="str">
        <f t="shared" si="17"/>
        <v>0</v>
      </c>
      <c r="AC94" s="38">
        <f t="shared" si="7"/>
        <v>0</v>
      </c>
      <c r="AD94" s="39">
        <f t="shared" si="8"/>
        <v>0</v>
      </c>
    </row>
    <row r="95" spans="1:30" ht="15.75" customHeight="1" x14ac:dyDescent="0.35">
      <c r="A95" s="25"/>
      <c r="B95" s="26"/>
      <c r="C95" s="27" t="str">
        <f t="shared" si="0"/>
        <v/>
      </c>
      <c r="D95" s="28"/>
      <c r="E95" s="29"/>
      <c r="F95" s="29"/>
      <c r="G95" s="29"/>
      <c r="H95" s="29"/>
      <c r="I95" s="29"/>
      <c r="J95" s="29"/>
      <c r="K95" s="29"/>
      <c r="L95" s="29"/>
      <c r="M95" s="29"/>
      <c r="N95" s="29"/>
      <c r="O95" s="29"/>
      <c r="P95" s="29"/>
      <c r="Q95" s="30"/>
      <c r="R95" s="30"/>
      <c r="S95" s="30"/>
      <c r="T95" s="30"/>
      <c r="U95" s="30"/>
      <c r="V95" s="35"/>
      <c r="W95" s="36" t="e">
        <f t="shared" si="12"/>
        <v>#NUM!</v>
      </c>
      <c r="X95" s="37" t="e">
        <f t="shared" si="13"/>
        <v>#NUM!</v>
      </c>
      <c r="Y95" s="37" t="str">
        <f t="shared" si="14"/>
        <v>0</v>
      </c>
      <c r="Z95" s="37" t="str">
        <f t="shared" si="15"/>
        <v>0</v>
      </c>
      <c r="AA95" s="37" t="str">
        <f t="shared" si="16"/>
        <v>0</v>
      </c>
      <c r="AB95" s="38" t="str">
        <f t="shared" si="17"/>
        <v>0</v>
      </c>
      <c r="AC95" s="38">
        <f t="shared" si="7"/>
        <v>0</v>
      </c>
      <c r="AD95" s="39">
        <f t="shared" si="8"/>
        <v>0</v>
      </c>
    </row>
    <row r="96" spans="1:30" ht="15.75" customHeight="1" x14ac:dyDescent="0.35">
      <c r="A96" s="25"/>
      <c r="B96" s="26"/>
      <c r="C96" s="27" t="str">
        <f t="shared" si="0"/>
        <v/>
      </c>
      <c r="D96" s="28"/>
      <c r="E96" s="29"/>
      <c r="F96" s="29"/>
      <c r="G96" s="29"/>
      <c r="H96" s="29"/>
      <c r="I96" s="29"/>
      <c r="J96" s="29"/>
      <c r="K96" s="29"/>
      <c r="L96" s="29"/>
      <c r="M96" s="29"/>
      <c r="N96" s="29"/>
      <c r="O96" s="29"/>
      <c r="P96" s="29"/>
      <c r="Q96" s="30"/>
      <c r="R96" s="30"/>
      <c r="S96" s="30"/>
      <c r="T96" s="30"/>
      <c r="U96" s="30"/>
      <c r="V96" s="35"/>
      <c r="W96" s="36" t="e">
        <f t="shared" si="12"/>
        <v>#NUM!</v>
      </c>
      <c r="X96" s="37" t="e">
        <f t="shared" si="13"/>
        <v>#NUM!</v>
      </c>
      <c r="Y96" s="37" t="str">
        <f t="shared" si="14"/>
        <v>0</v>
      </c>
      <c r="Z96" s="37" t="str">
        <f t="shared" si="15"/>
        <v>0</v>
      </c>
      <c r="AA96" s="37" t="str">
        <f t="shared" si="16"/>
        <v>0</v>
      </c>
      <c r="AB96" s="38" t="str">
        <f t="shared" si="17"/>
        <v>0</v>
      </c>
      <c r="AC96" s="38">
        <f t="shared" si="7"/>
        <v>0</v>
      </c>
      <c r="AD96" s="39">
        <f t="shared" si="8"/>
        <v>0</v>
      </c>
    </row>
    <row r="97" spans="1:30" ht="15.75" customHeight="1" x14ac:dyDescent="0.35">
      <c r="A97" s="25"/>
      <c r="B97" s="26"/>
      <c r="C97" s="27" t="str">
        <f t="shared" si="0"/>
        <v/>
      </c>
      <c r="D97" s="28"/>
      <c r="E97" s="29"/>
      <c r="F97" s="29"/>
      <c r="G97" s="29"/>
      <c r="H97" s="29"/>
      <c r="I97" s="29"/>
      <c r="J97" s="29"/>
      <c r="K97" s="29"/>
      <c r="L97" s="29"/>
      <c r="M97" s="29"/>
      <c r="N97" s="29"/>
      <c r="O97" s="29"/>
      <c r="P97" s="29"/>
      <c r="Q97" s="30"/>
      <c r="R97" s="30"/>
      <c r="S97" s="30"/>
      <c r="T97" s="30"/>
      <c r="U97" s="30"/>
      <c r="V97" s="35"/>
      <c r="W97" s="36" t="e">
        <f t="shared" si="12"/>
        <v>#NUM!</v>
      </c>
      <c r="X97" s="37" t="e">
        <f t="shared" si="13"/>
        <v>#NUM!</v>
      </c>
      <c r="Y97" s="37" t="str">
        <f t="shared" si="14"/>
        <v>0</v>
      </c>
      <c r="Z97" s="37" t="str">
        <f t="shared" si="15"/>
        <v>0</v>
      </c>
      <c r="AA97" s="37" t="str">
        <f t="shared" si="16"/>
        <v>0</v>
      </c>
      <c r="AB97" s="38" t="str">
        <f t="shared" si="17"/>
        <v>0</v>
      </c>
      <c r="AC97" s="38">
        <f t="shared" si="7"/>
        <v>0</v>
      </c>
      <c r="AD97" s="39">
        <f t="shared" si="8"/>
        <v>0</v>
      </c>
    </row>
    <row r="98" spans="1:30" ht="15.75" customHeight="1" x14ac:dyDescent="0.35">
      <c r="A98" s="25"/>
      <c r="B98" s="26"/>
      <c r="C98" s="27" t="str">
        <f t="shared" si="0"/>
        <v/>
      </c>
      <c r="D98" s="28"/>
      <c r="E98" s="29"/>
      <c r="F98" s="29"/>
      <c r="G98" s="29"/>
      <c r="H98" s="29"/>
      <c r="I98" s="29"/>
      <c r="J98" s="29"/>
      <c r="K98" s="29"/>
      <c r="L98" s="29"/>
      <c r="M98" s="29"/>
      <c r="N98" s="29"/>
      <c r="O98" s="29"/>
      <c r="P98" s="29"/>
      <c r="Q98" s="30"/>
      <c r="R98" s="30"/>
      <c r="S98" s="30"/>
      <c r="T98" s="30"/>
      <c r="U98" s="30"/>
      <c r="V98" s="35"/>
      <c r="W98" s="36" t="e">
        <f t="shared" si="12"/>
        <v>#NUM!</v>
      </c>
      <c r="X98" s="37" t="e">
        <f t="shared" si="13"/>
        <v>#NUM!</v>
      </c>
      <c r="Y98" s="37" t="str">
        <f t="shared" si="14"/>
        <v>0</v>
      </c>
      <c r="Z98" s="37" t="str">
        <f t="shared" si="15"/>
        <v>0</v>
      </c>
      <c r="AA98" s="37" t="str">
        <f t="shared" si="16"/>
        <v>0</v>
      </c>
      <c r="AB98" s="38" t="str">
        <f t="shared" si="17"/>
        <v>0</v>
      </c>
      <c r="AC98" s="38">
        <f t="shared" si="7"/>
        <v>0</v>
      </c>
      <c r="AD98" s="39">
        <f t="shared" si="8"/>
        <v>0</v>
      </c>
    </row>
    <row r="99" spans="1:30" ht="15.75" customHeight="1" x14ac:dyDescent="0.35">
      <c r="A99" s="25"/>
      <c r="B99" s="26"/>
      <c r="C99" s="27" t="str">
        <f t="shared" si="0"/>
        <v/>
      </c>
      <c r="D99" s="28"/>
      <c r="E99" s="29"/>
      <c r="F99" s="29"/>
      <c r="G99" s="29"/>
      <c r="H99" s="29"/>
      <c r="I99" s="29"/>
      <c r="J99" s="29"/>
      <c r="K99" s="29"/>
      <c r="L99" s="29"/>
      <c r="M99" s="29"/>
      <c r="N99" s="29"/>
      <c r="O99" s="29"/>
      <c r="P99" s="29"/>
      <c r="Q99" s="30"/>
      <c r="R99" s="30"/>
      <c r="S99" s="30"/>
      <c r="T99" s="30"/>
      <c r="U99" s="30"/>
      <c r="V99" s="35"/>
      <c r="W99" s="36" t="e">
        <f t="shared" ref="W99:W104" si="18">SUM(X99:AB99)</f>
        <v>#NUM!</v>
      </c>
      <c r="X99" s="37" t="e">
        <f t="shared" si="13"/>
        <v>#NUM!</v>
      </c>
      <c r="Y99" s="37" t="str">
        <f t="shared" si="14"/>
        <v>0</v>
      </c>
      <c r="Z99" s="37" t="str">
        <f t="shared" si="15"/>
        <v>0</v>
      </c>
      <c r="AA99" s="37" t="str">
        <f t="shared" ref="AA99:AA104" si="19">IF(COUNT(D99:V99)&lt;4,"0",SMALL(D99:V99,4))</f>
        <v>0</v>
      </c>
      <c r="AB99" s="38" t="str">
        <f t="shared" ref="AB99:AB104" si="20">IF(COUNT(D99:V99)&lt;5,"0",SMALL(D99:V99,5))</f>
        <v>0</v>
      </c>
      <c r="AC99" s="38">
        <f t="shared" si="7"/>
        <v>0</v>
      </c>
      <c r="AD99" s="39">
        <f t="shared" si="8"/>
        <v>0</v>
      </c>
    </row>
    <row r="100" spans="1:30" ht="15.75" customHeight="1" x14ac:dyDescent="0.35">
      <c r="A100" s="25"/>
      <c r="B100" s="26"/>
      <c r="C100" s="27" t="str">
        <f t="shared" si="0"/>
        <v/>
      </c>
      <c r="D100" s="28"/>
      <c r="E100" s="29"/>
      <c r="F100" s="29"/>
      <c r="G100" s="29"/>
      <c r="H100" s="29"/>
      <c r="I100" s="29"/>
      <c r="J100" s="29"/>
      <c r="K100" s="29"/>
      <c r="L100" s="29"/>
      <c r="M100" s="29"/>
      <c r="N100" s="29"/>
      <c r="O100" s="29"/>
      <c r="P100" s="29"/>
      <c r="Q100" s="30"/>
      <c r="R100" s="30"/>
      <c r="S100" s="30"/>
      <c r="T100" s="30"/>
      <c r="U100" s="30"/>
      <c r="V100" s="35"/>
      <c r="W100" s="36" t="e">
        <f t="shared" si="18"/>
        <v>#NUM!</v>
      </c>
      <c r="X100" s="37" t="e">
        <f t="shared" si="13"/>
        <v>#NUM!</v>
      </c>
      <c r="Y100" s="37" t="str">
        <f t="shared" si="14"/>
        <v>0</v>
      </c>
      <c r="Z100" s="37" t="str">
        <f t="shared" si="15"/>
        <v>0</v>
      </c>
      <c r="AA100" s="37" t="str">
        <f t="shared" si="19"/>
        <v>0</v>
      </c>
      <c r="AB100" s="38" t="str">
        <f t="shared" si="20"/>
        <v>0</v>
      </c>
      <c r="AC100" s="38">
        <f t="shared" si="7"/>
        <v>0</v>
      </c>
      <c r="AD100" s="39">
        <f t="shared" si="8"/>
        <v>0</v>
      </c>
    </row>
    <row r="101" spans="1:30" ht="15.75" customHeight="1" x14ac:dyDescent="0.35">
      <c r="A101" s="25"/>
      <c r="B101" s="26"/>
      <c r="C101" s="27" t="str">
        <f t="shared" si="0"/>
        <v/>
      </c>
      <c r="D101" s="28"/>
      <c r="E101" s="29"/>
      <c r="F101" s="29"/>
      <c r="G101" s="29"/>
      <c r="H101" s="29"/>
      <c r="I101" s="29"/>
      <c r="J101" s="29"/>
      <c r="K101" s="29"/>
      <c r="L101" s="29"/>
      <c r="M101" s="29"/>
      <c r="N101" s="29"/>
      <c r="O101" s="29"/>
      <c r="P101" s="29"/>
      <c r="Q101" s="30"/>
      <c r="R101" s="30"/>
      <c r="S101" s="30"/>
      <c r="T101" s="30"/>
      <c r="U101" s="30"/>
      <c r="V101" s="35"/>
      <c r="W101" s="36" t="e">
        <f t="shared" si="18"/>
        <v>#NUM!</v>
      </c>
      <c r="X101" s="37" t="e">
        <f t="shared" si="13"/>
        <v>#NUM!</v>
      </c>
      <c r="Y101" s="37" t="str">
        <f t="shared" si="14"/>
        <v>0</v>
      </c>
      <c r="Z101" s="37" t="str">
        <f t="shared" si="15"/>
        <v>0</v>
      </c>
      <c r="AA101" s="37" t="str">
        <f t="shared" si="19"/>
        <v>0</v>
      </c>
      <c r="AB101" s="38" t="str">
        <f t="shared" si="20"/>
        <v>0</v>
      </c>
      <c r="AC101" s="38">
        <f t="shared" si="7"/>
        <v>0</v>
      </c>
      <c r="AD101" s="39">
        <f t="shared" si="8"/>
        <v>0</v>
      </c>
    </row>
    <row r="102" spans="1:30" ht="15.75" customHeight="1" x14ac:dyDescent="0.35">
      <c r="A102" s="25"/>
      <c r="B102" s="26"/>
      <c r="C102" s="27" t="str">
        <f t="shared" si="0"/>
        <v/>
      </c>
      <c r="D102" s="28"/>
      <c r="E102" s="29"/>
      <c r="F102" s="29"/>
      <c r="G102" s="29"/>
      <c r="H102" s="29"/>
      <c r="I102" s="29"/>
      <c r="J102" s="29"/>
      <c r="K102" s="29"/>
      <c r="L102" s="29"/>
      <c r="M102" s="29"/>
      <c r="N102" s="29"/>
      <c r="O102" s="29"/>
      <c r="P102" s="29"/>
      <c r="Q102" s="30"/>
      <c r="R102" s="30"/>
      <c r="S102" s="30"/>
      <c r="T102" s="30"/>
      <c r="U102" s="30"/>
      <c r="V102" s="35"/>
      <c r="W102" s="36" t="e">
        <f t="shared" si="18"/>
        <v>#NUM!</v>
      </c>
      <c r="X102" s="37" t="e">
        <f t="shared" si="13"/>
        <v>#NUM!</v>
      </c>
      <c r="Y102" s="37" t="str">
        <f t="shared" si="14"/>
        <v>0</v>
      </c>
      <c r="Z102" s="37" t="str">
        <f t="shared" si="15"/>
        <v>0</v>
      </c>
      <c r="AA102" s="37" t="str">
        <f t="shared" si="19"/>
        <v>0</v>
      </c>
      <c r="AB102" s="38" t="str">
        <f t="shared" si="20"/>
        <v>0</v>
      </c>
      <c r="AC102" s="38">
        <f t="shared" si="7"/>
        <v>0</v>
      </c>
      <c r="AD102" s="39">
        <f t="shared" si="8"/>
        <v>0</v>
      </c>
    </row>
    <row r="103" spans="1:30" ht="15.75" customHeight="1" x14ac:dyDescent="0.35">
      <c r="A103" s="25"/>
      <c r="B103" s="26"/>
      <c r="C103" s="27" t="str">
        <f t="shared" si="0"/>
        <v/>
      </c>
      <c r="D103" s="28"/>
      <c r="E103" s="29"/>
      <c r="F103" s="29"/>
      <c r="G103" s="29"/>
      <c r="H103" s="29"/>
      <c r="I103" s="29"/>
      <c r="J103" s="29"/>
      <c r="K103" s="29"/>
      <c r="L103" s="29"/>
      <c r="M103" s="29"/>
      <c r="N103" s="29"/>
      <c r="O103" s="29"/>
      <c r="P103" s="29"/>
      <c r="Q103" s="30"/>
      <c r="R103" s="30"/>
      <c r="S103" s="30"/>
      <c r="T103" s="30"/>
      <c r="U103" s="30"/>
      <c r="V103" s="35"/>
      <c r="W103" s="36" t="e">
        <f t="shared" si="18"/>
        <v>#NUM!</v>
      </c>
      <c r="X103" s="37" t="e">
        <f t="shared" si="13"/>
        <v>#NUM!</v>
      </c>
      <c r="Y103" s="37" t="str">
        <f t="shared" si="14"/>
        <v>0</v>
      </c>
      <c r="Z103" s="37" t="str">
        <f t="shared" si="15"/>
        <v>0</v>
      </c>
      <c r="AA103" s="37" t="str">
        <f t="shared" si="19"/>
        <v>0</v>
      </c>
      <c r="AB103" s="38" t="str">
        <f t="shared" si="20"/>
        <v>0</v>
      </c>
      <c r="AC103" s="38">
        <f t="shared" si="7"/>
        <v>0</v>
      </c>
      <c r="AD103" s="39">
        <f t="shared" si="8"/>
        <v>0</v>
      </c>
    </row>
    <row r="104" spans="1:30" ht="15.75" customHeight="1" x14ac:dyDescent="0.35">
      <c r="A104" s="25"/>
      <c r="B104" s="26"/>
      <c r="C104" s="27" t="str">
        <f t="shared" si="0"/>
        <v/>
      </c>
      <c r="D104" s="28"/>
      <c r="E104" s="29"/>
      <c r="F104" s="29"/>
      <c r="G104" s="29"/>
      <c r="H104" s="29"/>
      <c r="I104" s="29"/>
      <c r="J104" s="29"/>
      <c r="K104" s="29"/>
      <c r="L104" s="29"/>
      <c r="M104" s="29"/>
      <c r="N104" s="29"/>
      <c r="O104" s="29"/>
      <c r="P104" s="29"/>
      <c r="Q104" s="30"/>
      <c r="R104" s="30"/>
      <c r="S104" s="30"/>
      <c r="T104" s="30"/>
      <c r="U104" s="30"/>
      <c r="V104" s="35"/>
      <c r="W104" s="36" t="e">
        <f t="shared" si="18"/>
        <v>#NUM!</v>
      </c>
      <c r="X104" s="37" t="e">
        <f t="shared" si="13"/>
        <v>#NUM!</v>
      </c>
      <c r="Y104" s="37" t="str">
        <f t="shared" si="14"/>
        <v>0</v>
      </c>
      <c r="Z104" s="37" t="str">
        <f t="shared" si="15"/>
        <v>0</v>
      </c>
      <c r="AA104" s="37" t="str">
        <f t="shared" si="19"/>
        <v>0</v>
      </c>
      <c r="AB104" s="38" t="str">
        <f t="shared" si="20"/>
        <v>0</v>
      </c>
      <c r="AC104" s="38">
        <f t="shared" si="7"/>
        <v>0</v>
      </c>
      <c r="AD104" s="39">
        <f t="shared" si="8"/>
        <v>0</v>
      </c>
    </row>
    <row r="105" spans="1:30" ht="15.75" customHeight="1" x14ac:dyDescent="0.35">
      <c r="B105" s="46"/>
      <c r="D105" s="43"/>
      <c r="E105" s="43"/>
      <c r="F105" s="43"/>
      <c r="G105" s="43"/>
      <c r="H105" s="43"/>
      <c r="J105" s="43"/>
      <c r="K105" s="43"/>
      <c r="L105" s="43"/>
      <c r="M105" s="43"/>
      <c r="N105" s="43"/>
      <c r="O105" s="43"/>
      <c r="P105" s="43"/>
      <c r="Q105" s="43"/>
      <c r="R105" s="43"/>
      <c r="S105" s="43"/>
      <c r="T105" s="43"/>
      <c r="U105" s="43"/>
      <c r="V105" s="47"/>
      <c r="W105" s="74"/>
      <c r="AD105" s="45"/>
    </row>
    <row r="106" spans="1:30" ht="15.75" customHeight="1" x14ac:dyDescent="0.35">
      <c r="B106" s="46"/>
      <c r="D106" s="43"/>
      <c r="E106" s="43"/>
      <c r="F106" s="43"/>
      <c r="G106" s="43"/>
      <c r="H106" s="43"/>
      <c r="J106" s="43"/>
      <c r="K106" s="43"/>
      <c r="L106" s="43"/>
      <c r="M106" s="43"/>
      <c r="N106" s="43"/>
      <c r="O106" s="43"/>
      <c r="P106" s="43"/>
      <c r="Q106" s="43"/>
      <c r="R106" s="43"/>
      <c r="S106" s="43"/>
      <c r="T106" s="43"/>
      <c r="U106" s="43"/>
      <c r="V106" s="47"/>
      <c r="W106" s="74"/>
      <c r="AD106" s="45"/>
    </row>
    <row r="107" spans="1:30" ht="15.75" customHeight="1" x14ac:dyDescent="0.35">
      <c r="B107" s="46"/>
      <c r="D107" s="43"/>
      <c r="E107" s="43"/>
      <c r="F107" s="43"/>
      <c r="G107" s="43"/>
      <c r="H107" s="43"/>
      <c r="J107" s="43"/>
      <c r="K107" s="43"/>
      <c r="L107" s="43"/>
      <c r="M107" s="43"/>
      <c r="N107" s="43"/>
      <c r="O107" s="43"/>
      <c r="P107" s="43"/>
      <c r="Q107" s="43"/>
      <c r="R107" s="43"/>
      <c r="S107" s="43"/>
      <c r="T107" s="43"/>
      <c r="U107" s="43"/>
      <c r="V107" s="47"/>
      <c r="W107" s="74"/>
      <c r="AD107" s="45"/>
    </row>
    <row r="108" spans="1:30" ht="15.75" customHeight="1" x14ac:dyDescent="0.35">
      <c r="B108" s="46"/>
      <c r="D108" s="43"/>
      <c r="E108" s="43"/>
      <c r="F108" s="43"/>
      <c r="G108" s="43"/>
      <c r="H108" s="43"/>
      <c r="J108" s="43"/>
      <c r="K108" s="43"/>
      <c r="L108" s="43"/>
      <c r="M108" s="43"/>
      <c r="N108" s="43"/>
      <c r="O108" s="43"/>
      <c r="P108" s="43"/>
      <c r="Q108" s="43"/>
      <c r="R108" s="43"/>
      <c r="S108" s="43"/>
      <c r="T108" s="43"/>
      <c r="U108" s="43"/>
      <c r="V108" s="47"/>
      <c r="W108" s="74"/>
      <c r="AD108" s="45"/>
    </row>
    <row r="109" spans="1:30" ht="15.75" customHeight="1" x14ac:dyDescent="0.35">
      <c r="B109" s="46"/>
      <c r="D109" s="43"/>
      <c r="E109" s="43"/>
      <c r="F109" s="43"/>
      <c r="G109" s="43"/>
      <c r="H109" s="43"/>
      <c r="J109" s="43"/>
      <c r="K109" s="43"/>
      <c r="L109" s="43"/>
      <c r="M109" s="43"/>
      <c r="N109" s="43"/>
      <c r="O109" s="43"/>
      <c r="P109" s="43"/>
      <c r="Q109" s="43"/>
      <c r="R109" s="43"/>
      <c r="S109" s="43"/>
      <c r="T109" s="43"/>
      <c r="U109" s="43"/>
      <c r="V109" s="47"/>
      <c r="W109" s="74"/>
      <c r="AD109" s="45"/>
    </row>
    <row r="110" spans="1:30" ht="15.75" customHeight="1" x14ac:dyDescent="0.35">
      <c r="B110" s="46"/>
      <c r="D110" s="43"/>
      <c r="E110" s="43"/>
      <c r="F110" s="43"/>
      <c r="G110" s="43"/>
      <c r="H110" s="43"/>
      <c r="J110" s="43"/>
      <c r="K110" s="43"/>
      <c r="L110" s="43"/>
      <c r="M110" s="43"/>
      <c r="N110" s="43"/>
      <c r="O110" s="43"/>
      <c r="P110" s="43"/>
      <c r="Q110" s="43"/>
      <c r="R110" s="43"/>
      <c r="S110" s="43"/>
      <c r="T110" s="43"/>
      <c r="U110" s="43"/>
      <c r="V110" s="47"/>
      <c r="W110" s="74"/>
      <c r="AD110" s="45"/>
    </row>
    <row r="111" spans="1:30" ht="15.75" customHeight="1" x14ac:dyDescent="0.35">
      <c r="B111" s="46"/>
      <c r="D111" s="49"/>
      <c r="E111" s="49"/>
      <c r="F111" s="49"/>
      <c r="G111" s="49"/>
      <c r="H111" s="49"/>
      <c r="J111" s="49"/>
      <c r="K111" s="49"/>
      <c r="L111" s="49"/>
      <c r="M111" s="49"/>
      <c r="N111" s="49"/>
      <c r="O111" s="49"/>
      <c r="P111" s="49"/>
      <c r="Q111" s="49"/>
      <c r="R111" s="49"/>
      <c r="S111" s="49"/>
      <c r="T111" s="49"/>
      <c r="U111" s="49"/>
      <c r="W111" s="74"/>
      <c r="AD111" s="45"/>
    </row>
    <row r="112" spans="1:30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autoFilter ref="A2:AD72" xr:uid="{00000000-0009-0000-0000-000002000000}"/>
  <pageMargins left="0.25" right="0.25" top="0.75" bottom="0.75" header="0" footer="0"/>
  <pageSetup paperSize="9" fitToHeight="0" orientation="landscape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200-000000000000}">
          <x14:formula1>
            <xm:f>'Age Categories'!$A$1:$A$10</xm:f>
          </x14:formula1>
          <xm:sqref>B3:B15 B29:B111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D1000"/>
  <sheetViews>
    <sheetView topLeftCell="Q1" workbookViewId="0">
      <pane ySplit="2" topLeftCell="A16" activePane="bottomLeft" state="frozen"/>
      <selection activeCell="M1" sqref="M1"/>
      <selection pane="bottomLeft" activeCell="S81" sqref="S81"/>
    </sheetView>
  </sheetViews>
  <sheetFormatPr defaultColWidth="12.58203125" defaultRowHeight="15" customHeight="1" x14ac:dyDescent="0.3"/>
  <cols>
    <col min="1" max="1" width="21.6640625" customWidth="1"/>
    <col min="2" max="2" width="12.58203125" customWidth="1"/>
    <col min="3" max="3" width="13.25" customWidth="1"/>
    <col min="4" max="5" width="14.75" customWidth="1"/>
    <col min="6" max="6" width="21.6640625" customWidth="1"/>
    <col min="7" max="22" width="14.75" customWidth="1"/>
    <col min="23" max="28" width="9.1640625" customWidth="1"/>
    <col min="29" max="29" width="9.9140625" customWidth="1"/>
    <col min="30" max="30" width="10.4140625" customWidth="1"/>
  </cols>
  <sheetData>
    <row r="1" spans="1:30" ht="52.5" customHeight="1" x14ac:dyDescent="0.3">
      <c r="A1" s="97" t="s">
        <v>0</v>
      </c>
      <c r="B1" s="99" t="s">
        <v>1</v>
      </c>
      <c r="C1" s="101" t="s">
        <v>2</v>
      </c>
      <c r="D1" s="4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6" t="s">
        <v>16</v>
      </c>
      <c r="R1" s="6" t="s">
        <v>17</v>
      </c>
      <c r="S1" s="6" t="s">
        <v>18</v>
      </c>
      <c r="T1" s="6" t="s">
        <v>19</v>
      </c>
      <c r="U1" s="6" t="s">
        <v>20</v>
      </c>
      <c r="V1" s="7" t="s">
        <v>21</v>
      </c>
      <c r="W1" s="82" t="s">
        <v>22</v>
      </c>
      <c r="X1" s="83" t="s">
        <v>23</v>
      </c>
      <c r="Y1" s="9" t="s">
        <v>23</v>
      </c>
      <c r="Z1" s="9" t="s">
        <v>23</v>
      </c>
      <c r="AA1" s="9" t="s">
        <v>23</v>
      </c>
      <c r="AB1" s="9" t="s">
        <v>23</v>
      </c>
      <c r="AC1" s="10" t="s">
        <v>24</v>
      </c>
      <c r="AD1" s="11" t="s">
        <v>123</v>
      </c>
    </row>
    <row r="2" spans="1:30" ht="39" x14ac:dyDescent="0.3">
      <c r="A2" s="98"/>
      <c r="B2" s="100"/>
      <c r="C2" s="102"/>
      <c r="D2" s="4" t="s">
        <v>26</v>
      </c>
      <c r="E2" s="5" t="s">
        <v>27</v>
      </c>
      <c r="F2" s="5" t="s">
        <v>28</v>
      </c>
      <c r="G2" s="5" t="s">
        <v>29</v>
      </c>
      <c r="H2" s="5" t="s">
        <v>30</v>
      </c>
      <c r="I2" s="5" t="s">
        <v>31</v>
      </c>
      <c r="J2" s="5" t="s">
        <v>32</v>
      </c>
      <c r="K2" s="5" t="s">
        <v>33</v>
      </c>
      <c r="L2" s="5" t="s">
        <v>34</v>
      </c>
      <c r="M2" s="5" t="s">
        <v>35</v>
      </c>
      <c r="N2" s="5" t="s">
        <v>36</v>
      </c>
      <c r="O2" s="5" t="s">
        <v>37</v>
      </c>
      <c r="P2" s="5" t="s">
        <v>38</v>
      </c>
      <c r="Q2" s="6" t="s">
        <v>39</v>
      </c>
      <c r="R2" s="6" t="s">
        <v>40</v>
      </c>
      <c r="S2" s="6" t="s">
        <v>41</v>
      </c>
      <c r="T2" s="6" t="s">
        <v>42</v>
      </c>
      <c r="U2" s="6" t="s">
        <v>108</v>
      </c>
      <c r="V2" s="7" t="s">
        <v>226</v>
      </c>
      <c r="W2" s="82" t="s">
        <v>22</v>
      </c>
      <c r="X2" s="83" t="s">
        <v>23</v>
      </c>
      <c r="Y2" s="9" t="s">
        <v>23</v>
      </c>
      <c r="Z2" s="9" t="s">
        <v>23</v>
      </c>
      <c r="AA2" s="9" t="s">
        <v>23</v>
      </c>
      <c r="AB2" s="9" t="s">
        <v>23</v>
      </c>
      <c r="AC2" s="10" t="s">
        <v>24</v>
      </c>
      <c r="AD2" s="11" t="s">
        <v>123</v>
      </c>
    </row>
    <row r="3" spans="1:30" ht="14" x14ac:dyDescent="0.3">
      <c r="A3" s="94" t="s">
        <v>109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  <c r="S3" s="95"/>
      <c r="T3" s="95"/>
      <c r="U3" s="95"/>
      <c r="V3" s="95"/>
      <c r="W3" s="95"/>
      <c r="X3" s="95"/>
      <c r="Y3" s="95"/>
      <c r="Z3" s="95"/>
      <c r="AA3" s="95"/>
      <c r="AB3" s="95"/>
      <c r="AC3" s="95"/>
      <c r="AD3" s="96"/>
    </row>
    <row r="4" spans="1:30" ht="14.5" x14ac:dyDescent="0.35">
      <c r="A4" s="25" t="s">
        <v>156</v>
      </c>
      <c r="B4" s="26"/>
      <c r="C4" s="27" t="str">
        <f t="shared" ref="C4:C10" si="0">IF(AC4&gt;1,IF(AD4&lt;5,"","Yes"),"")</f>
        <v>Yes</v>
      </c>
      <c r="D4" s="28"/>
      <c r="E4" s="29"/>
      <c r="F4" s="29"/>
      <c r="G4" s="29"/>
      <c r="H4" s="29"/>
      <c r="I4" s="29"/>
      <c r="J4" s="29"/>
      <c r="K4" s="29"/>
      <c r="L4" s="29">
        <v>1</v>
      </c>
      <c r="M4" s="29"/>
      <c r="N4" s="29">
        <v>1</v>
      </c>
      <c r="O4" s="29">
        <v>1</v>
      </c>
      <c r="P4" s="29"/>
      <c r="Q4" s="30">
        <v>1</v>
      </c>
      <c r="R4" s="30"/>
      <c r="S4" s="30">
        <v>2</v>
      </c>
      <c r="T4" s="30">
        <v>1</v>
      </c>
      <c r="U4" s="30"/>
      <c r="V4" s="35"/>
      <c r="W4" s="21">
        <f t="shared" ref="W4:W10" si="1">SUM(X4:AB4)</f>
        <v>5</v>
      </c>
      <c r="X4" s="22">
        <f t="shared" ref="X4:X10" si="2">SMALL(D4:V4,1)</f>
        <v>1</v>
      </c>
      <c r="Y4" s="22">
        <f t="shared" ref="Y4:Y10" si="3">IF(COUNT(D4:V4)&lt;2,"0",SMALL(D4:V4,2))</f>
        <v>1</v>
      </c>
      <c r="Z4" s="22">
        <f t="shared" ref="Z4:Z10" si="4">IF(COUNT(D4:V4)&lt;3,"0",SMALL(D4:V4,3))</f>
        <v>1</v>
      </c>
      <c r="AA4" s="22">
        <f t="shared" ref="AA4:AA10" si="5">IF(COUNT(D4:V4)&lt;4,"0",SMALL(D4:V4,4))</f>
        <v>1</v>
      </c>
      <c r="AB4" s="23">
        <f t="shared" ref="AB4:AB10" si="6">IF(COUNT(D4:V4)&lt;5,"0",SMALL(D4:V4,5))</f>
        <v>1</v>
      </c>
      <c r="AC4" s="23">
        <f t="shared" ref="AC4:AC7" si="7">COUNT(L4,N4,O4,Q4,S4,T4)</f>
        <v>6</v>
      </c>
      <c r="AD4" s="24">
        <f t="shared" ref="AD4:AD10" si="8">COUNT(D4:V4)</f>
        <v>6</v>
      </c>
    </row>
    <row r="5" spans="1:30" ht="14" x14ac:dyDescent="0.3">
      <c r="A5" s="25" t="s">
        <v>161</v>
      </c>
      <c r="B5" s="26"/>
      <c r="C5" s="27" t="str">
        <f t="shared" si="0"/>
        <v>Yes</v>
      </c>
      <c r="D5" s="28"/>
      <c r="E5" s="29"/>
      <c r="F5" s="29"/>
      <c r="G5" s="29"/>
      <c r="H5" s="29"/>
      <c r="I5" s="29"/>
      <c r="J5" s="29"/>
      <c r="K5" s="29"/>
      <c r="L5" s="29">
        <v>2</v>
      </c>
      <c r="M5" s="29"/>
      <c r="N5" s="29"/>
      <c r="O5" s="29">
        <v>3</v>
      </c>
      <c r="P5" s="29"/>
      <c r="Q5" s="30">
        <v>3</v>
      </c>
      <c r="R5" s="30"/>
      <c r="S5" s="30">
        <v>4</v>
      </c>
      <c r="T5" s="30">
        <v>3</v>
      </c>
      <c r="U5" s="30"/>
      <c r="V5" s="35"/>
      <c r="W5" s="85">
        <f t="shared" si="1"/>
        <v>15</v>
      </c>
      <c r="X5" s="86">
        <f t="shared" si="2"/>
        <v>2</v>
      </c>
      <c r="Y5" s="32">
        <f t="shared" si="3"/>
        <v>3</v>
      </c>
      <c r="Z5" s="32">
        <f t="shared" si="4"/>
        <v>3</v>
      </c>
      <c r="AA5" s="32">
        <f t="shared" si="5"/>
        <v>3</v>
      </c>
      <c r="AB5" s="33">
        <f t="shared" si="6"/>
        <v>4</v>
      </c>
      <c r="AC5" s="33">
        <f t="shared" si="7"/>
        <v>5</v>
      </c>
      <c r="AD5" s="87">
        <f t="shared" si="8"/>
        <v>5</v>
      </c>
    </row>
    <row r="6" spans="1:30" ht="14" x14ac:dyDescent="0.3">
      <c r="A6" s="25" t="s">
        <v>162</v>
      </c>
      <c r="B6" s="26"/>
      <c r="C6" s="27" t="str">
        <f t="shared" si="0"/>
        <v>Yes</v>
      </c>
      <c r="D6" s="28"/>
      <c r="E6" s="29"/>
      <c r="F6" s="29"/>
      <c r="G6" s="29"/>
      <c r="H6" s="29"/>
      <c r="I6" s="29"/>
      <c r="J6" s="29"/>
      <c r="K6" s="29"/>
      <c r="L6" s="29">
        <v>3</v>
      </c>
      <c r="M6" s="29"/>
      <c r="N6" s="29">
        <v>2</v>
      </c>
      <c r="O6" s="29">
        <v>2</v>
      </c>
      <c r="P6" s="29"/>
      <c r="Q6" s="30">
        <v>2</v>
      </c>
      <c r="R6" s="30"/>
      <c r="S6" s="30">
        <v>3</v>
      </c>
      <c r="T6" s="30">
        <v>2</v>
      </c>
      <c r="U6" s="30"/>
      <c r="V6" s="35"/>
      <c r="W6" s="85">
        <f t="shared" si="1"/>
        <v>11</v>
      </c>
      <c r="X6" s="86">
        <f t="shared" si="2"/>
        <v>2</v>
      </c>
      <c r="Y6" s="32">
        <f t="shared" si="3"/>
        <v>2</v>
      </c>
      <c r="Z6" s="32">
        <f t="shared" si="4"/>
        <v>2</v>
      </c>
      <c r="AA6" s="32">
        <f t="shared" si="5"/>
        <v>2</v>
      </c>
      <c r="AB6" s="33">
        <f t="shared" si="6"/>
        <v>3</v>
      </c>
      <c r="AC6" s="33">
        <f t="shared" si="7"/>
        <v>6</v>
      </c>
      <c r="AD6" s="87">
        <f t="shared" si="8"/>
        <v>6</v>
      </c>
    </row>
    <row r="7" spans="1:30" ht="14" x14ac:dyDescent="0.3">
      <c r="A7" s="25" t="s">
        <v>209</v>
      </c>
      <c r="B7" s="26"/>
      <c r="C7" s="27" t="str">
        <f t="shared" si="0"/>
        <v/>
      </c>
      <c r="D7" s="28"/>
      <c r="E7" s="29"/>
      <c r="F7" s="29"/>
      <c r="G7" s="29"/>
      <c r="H7" s="29"/>
      <c r="I7" s="29"/>
      <c r="J7" s="29"/>
      <c r="K7" s="29"/>
      <c r="L7" s="29">
        <v>4</v>
      </c>
      <c r="M7" s="29"/>
      <c r="N7" s="29"/>
      <c r="O7" s="29">
        <v>4</v>
      </c>
      <c r="P7" s="29"/>
      <c r="Q7" s="30"/>
      <c r="R7" s="30"/>
      <c r="S7" s="30"/>
      <c r="T7" s="30"/>
      <c r="U7" s="30"/>
      <c r="V7" s="35"/>
      <c r="W7" s="85">
        <f t="shared" si="1"/>
        <v>8</v>
      </c>
      <c r="X7" s="86">
        <f t="shared" si="2"/>
        <v>4</v>
      </c>
      <c r="Y7" s="32">
        <f t="shared" si="3"/>
        <v>4</v>
      </c>
      <c r="Z7" s="32" t="str">
        <f t="shared" si="4"/>
        <v>0</v>
      </c>
      <c r="AA7" s="32" t="str">
        <f t="shared" si="5"/>
        <v>0</v>
      </c>
      <c r="AB7" s="33" t="str">
        <f t="shared" si="6"/>
        <v>0</v>
      </c>
      <c r="AC7" s="33">
        <f t="shared" si="7"/>
        <v>2</v>
      </c>
      <c r="AD7" s="87">
        <f t="shared" si="8"/>
        <v>2</v>
      </c>
    </row>
    <row r="8" spans="1:30" ht="14" x14ac:dyDescent="0.3">
      <c r="A8" s="25" t="s">
        <v>203</v>
      </c>
      <c r="B8" s="26"/>
      <c r="C8" s="27" t="str">
        <f t="shared" si="0"/>
        <v/>
      </c>
      <c r="D8" s="28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30">
        <v>4</v>
      </c>
      <c r="R8" s="30"/>
      <c r="S8" s="30">
        <v>5</v>
      </c>
      <c r="T8" s="30"/>
      <c r="U8" s="30"/>
      <c r="V8" s="35"/>
      <c r="W8" s="85">
        <f t="shared" si="1"/>
        <v>9</v>
      </c>
      <c r="X8" s="86">
        <f t="shared" si="2"/>
        <v>4</v>
      </c>
      <c r="Y8" s="32">
        <f t="shared" si="3"/>
        <v>5</v>
      </c>
      <c r="Z8" s="32" t="str">
        <f t="shared" si="4"/>
        <v>0</v>
      </c>
      <c r="AA8" s="32" t="str">
        <f t="shared" si="5"/>
        <v>0</v>
      </c>
      <c r="AB8" s="33" t="str">
        <f t="shared" si="6"/>
        <v>0</v>
      </c>
      <c r="AC8" s="33">
        <f t="shared" ref="AC8:AC10" si="9">COUNT(H8,I8,J8,L8,O8,P8)</f>
        <v>0</v>
      </c>
      <c r="AD8" s="87">
        <f t="shared" si="8"/>
        <v>2</v>
      </c>
    </row>
    <row r="9" spans="1:30" ht="14" x14ac:dyDescent="0.3">
      <c r="A9" s="25" t="s">
        <v>202</v>
      </c>
      <c r="B9" s="26"/>
      <c r="C9" s="27" t="str">
        <f t="shared" si="0"/>
        <v/>
      </c>
      <c r="D9" s="28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30"/>
      <c r="R9" s="30"/>
      <c r="S9" s="30">
        <v>1</v>
      </c>
      <c r="T9" s="30"/>
      <c r="U9" s="30"/>
      <c r="V9" s="35"/>
      <c r="W9" s="85">
        <f t="shared" si="1"/>
        <v>1</v>
      </c>
      <c r="X9" s="86">
        <f t="shared" si="2"/>
        <v>1</v>
      </c>
      <c r="Y9" s="32" t="str">
        <f t="shared" si="3"/>
        <v>0</v>
      </c>
      <c r="Z9" s="32" t="str">
        <f t="shared" si="4"/>
        <v>0</v>
      </c>
      <c r="AA9" s="32" t="str">
        <f t="shared" si="5"/>
        <v>0</v>
      </c>
      <c r="AB9" s="33" t="str">
        <f t="shared" si="6"/>
        <v>0</v>
      </c>
      <c r="AC9" s="33">
        <f t="shared" si="9"/>
        <v>0</v>
      </c>
      <c r="AD9" s="87">
        <f t="shared" si="8"/>
        <v>1</v>
      </c>
    </row>
    <row r="10" spans="1:30" ht="14" x14ac:dyDescent="0.3">
      <c r="A10" s="25"/>
      <c r="B10" s="26"/>
      <c r="C10" s="27" t="str">
        <f t="shared" si="0"/>
        <v/>
      </c>
      <c r="D10" s="28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30"/>
      <c r="R10" s="30"/>
      <c r="S10" s="30"/>
      <c r="T10" s="30"/>
      <c r="U10" s="30"/>
      <c r="V10" s="35"/>
      <c r="W10" s="85" t="e">
        <f t="shared" si="1"/>
        <v>#NUM!</v>
      </c>
      <c r="X10" s="86" t="e">
        <f t="shared" si="2"/>
        <v>#NUM!</v>
      </c>
      <c r="Y10" s="32" t="str">
        <f t="shared" si="3"/>
        <v>0</v>
      </c>
      <c r="Z10" s="32" t="str">
        <f t="shared" si="4"/>
        <v>0</v>
      </c>
      <c r="AA10" s="32" t="str">
        <f t="shared" si="5"/>
        <v>0</v>
      </c>
      <c r="AB10" s="33" t="str">
        <f t="shared" si="6"/>
        <v>0</v>
      </c>
      <c r="AC10" s="33">
        <f t="shared" si="9"/>
        <v>0</v>
      </c>
      <c r="AD10" s="87">
        <f t="shared" si="8"/>
        <v>0</v>
      </c>
    </row>
    <row r="11" spans="1:30" ht="14" x14ac:dyDescent="0.3">
      <c r="A11" s="94" t="s">
        <v>111</v>
      </c>
      <c r="B11" s="95"/>
      <c r="C11" s="95"/>
      <c r="D11" s="95"/>
      <c r="E11" s="95"/>
      <c r="F11" s="95"/>
      <c r="G11" s="95"/>
      <c r="H11" s="95"/>
      <c r="I11" s="95"/>
      <c r="J11" s="95"/>
      <c r="K11" s="95"/>
      <c r="L11" s="95"/>
      <c r="M11" s="95"/>
      <c r="N11" s="95"/>
      <c r="O11" s="95"/>
      <c r="P11" s="95"/>
      <c r="Q11" s="95"/>
      <c r="R11" s="95"/>
      <c r="S11" s="95"/>
      <c r="T11" s="95"/>
      <c r="U11" s="95"/>
      <c r="V11" s="95"/>
      <c r="W11" s="95"/>
      <c r="X11" s="95"/>
      <c r="Y11" s="95"/>
      <c r="Z11" s="95"/>
      <c r="AA11" s="95"/>
      <c r="AB11" s="95"/>
      <c r="AC11" s="95"/>
      <c r="AD11" s="96"/>
    </row>
    <row r="12" spans="1:30" ht="14" x14ac:dyDescent="0.3">
      <c r="A12" s="25" t="s">
        <v>124</v>
      </c>
      <c r="B12" s="26"/>
      <c r="C12" s="27" t="str">
        <f t="shared" ref="C12:C27" si="10">IF(AC12&gt;1,IF(AD12&lt;5,"","Yes"),"")</f>
        <v>Yes</v>
      </c>
      <c r="D12" s="28">
        <v>1</v>
      </c>
      <c r="E12" s="29"/>
      <c r="F12" s="29"/>
      <c r="G12" s="29"/>
      <c r="H12" s="29"/>
      <c r="I12" s="29"/>
      <c r="J12" s="29"/>
      <c r="K12" s="29"/>
      <c r="L12" s="29">
        <v>1</v>
      </c>
      <c r="M12" s="29"/>
      <c r="N12" s="29">
        <v>1</v>
      </c>
      <c r="O12" s="29">
        <v>1</v>
      </c>
      <c r="P12" s="29"/>
      <c r="Q12" s="30">
        <v>1</v>
      </c>
      <c r="R12" s="30">
        <v>1</v>
      </c>
      <c r="S12" s="30"/>
      <c r="T12" s="30"/>
      <c r="U12" s="30"/>
      <c r="V12" s="30"/>
      <c r="W12" s="85">
        <f t="shared" ref="W12:W25" si="11">SUM(X12:AB12)</f>
        <v>5</v>
      </c>
      <c r="X12" s="86">
        <f t="shared" ref="X12:X25" si="12">SMALL(D12:V12,1)</f>
        <v>1</v>
      </c>
      <c r="Y12" s="32">
        <f t="shared" ref="Y12:Y25" si="13">IF(COUNT(D12:V12)&lt;2,"0",SMALL(D12:V12,2))</f>
        <v>1</v>
      </c>
      <c r="Z12" s="32">
        <f t="shared" ref="Z12:Z25" si="14">IF(COUNT(D12:V12)&lt;3,"0",SMALL(D12:V12,3))</f>
        <v>1</v>
      </c>
      <c r="AA12" s="32">
        <f t="shared" ref="AA12:AA25" si="15">IF(COUNT(D12:V12)&lt;4,"0",SMALL(D12:V12,4))</f>
        <v>1</v>
      </c>
      <c r="AB12" s="33">
        <f t="shared" ref="AB12:AB25" si="16">IF(COUNT(D12:V12)&lt;5,"0",SMALL(D12:V12,5))</f>
        <v>1</v>
      </c>
      <c r="AC12" s="33">
        <f t="shared" ref="AC12:AC25" si="17">COUNT(L12,N12,O12,Q12,S12,T12)</f>
        <v>4</v>
      </c>
      <c r="AD12" s="87">
        <f t="shared" ref="AD12:AD25" si="18">COUNT(D12:V12)</f>
        <v>6</v>
      </c>
    </row>
    <row r="13" spans="1:30" ht="14" x14ac:dyDescent="0.3">
      <c r="A13" s="25" t="s">
        <v>210</v>
      </c>
      <c r="B13" s="26"/>
      <c r="C13" s="27" t="str">
        <f t="shared" si="10"/>
        <v/>
      </c>
      <c r="D13" s="28">
        <v>2</v>
      </c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>
        <v>6</v>
      </c>
      <c r="P13" s="29"/>
      <c r="Q13" s="30"/>
      <c r="R13" s="30"/>
      <c r="S13" s="30"/>
      <c r="T13" s="30"/>
      <c r="U13" s="30"/>
      <c r="V13" s="30"/>
      <c r="W13" s="85">
        <f t="shared" si="11"/>
        <v>8</v>
      </c>
      <c r="X13" s="86">
        <f t="shared" si="12"/>
        <v>2</v>
      </c>
      <c r="Y13" s="32">
        <f t="shared" si="13"/>
        <v>6</v>
      </c>
      <c r="Z13" s="32" t="str">
        <f t="shared" si="14"/>
        <v>0</v>
      </c>
      <c r="AA13" s="32" t="str">
        <f t="shared" si="15"/>
        <v>0</v>
      </c>
      <c r="AB13" s="33" t="str">
        <f t="shared" si="16"/>
        <v>0</v>
      </c>
      <c r="AC13" s="33">
        <f t="shared" si="17"/>
        <v>1</v>
      </c>
      <c r="AD13" s="87">
        <f t="shared" si="18"/>
        <v>2</v>
      </c>
    </row>
    <row r="14" spans="1:30" ht="14" x14ac:dyDescent="0.3">
      <c r="A14" s="25" t="s">
        <v>128</v>
      </c>
      <c r="B14" s="26"/>
      <c r="C14" s="27" t="str">
        <f t="shared" si="10"/>
        <v>Yes</v>
      </c>
      <c r="D14" s="28">
        <v>3</v>
      </c>
      <c r="E14" s="29"/>
      <c r="F14" s="29">
        <v>2</v>
      </c>
      <c r="G14" s="29">
        <v>1</v>
      </c>
      <c r="H14" s="29"/>
      <c r="I14" s="29"/>
      <c r="J14" s="29"/>
      <c r="K14" s="29"/>
      <c r="L14" s="29">
        <v>8</v>
      </c>
      <c r="M14" s="29"/>
      <c r="N14" s="29"/>
      <c r="O14" s="29"/>
      <c r="P14" s="29">
        <v>4</v>
      </c>
      <c r="Q14" s="30">
        <v>6</v>
      </c>
      <c r="R14" s="30"/>
      <c r="S14" s="30"/>
      <c r="T14" s="30"/>
      <c r="U14" s="30"/>
      <c r="V14" s="30"/>
      <c r="W14" s="85">
        <f t="shared" si="11"/>
        <v>16</v>
      </c>
      <c r="X14" s="86">
        <f t="shared" si="12"/>
        <v>1</v>
      </c>
      <c r="Y14" s="32">
        <f t="shared" si="13"/>
        <v>2</v>
      </c>
      <c r="Z14" s="32">
        <f t="shared" si="14"/>
        <v>3</v>
      </c>
      <c r="AA14" s="32">
        <f t="shared" si="15"/>
        <v>4</v>
      </c>
      <c r="AB14" s="33">
        <f t="shared" si="16"/>
        <v>6</v>
      </c>
      <c r="AC14" s="33">
        <f t="shared" si="17"/>
        <v>2</v>
      </c>
      <c r="AD14" s="87">
        <f t="shared" si="18"/>
        <v>6</v>
      </c>
    </row>
    <row r="15" spans="1:30" ht="14" x14ac:dyDescent="0.3">
      <c r="A15" s="25" t="s">
        <v>131</v>
      </c>
      <c r="B15" s="26"/>
      <c r="C15" s="27" t="str">
        <f t="shared" si="10"/>
        <v>Yes</v>
      </c>
      <c r="D15" s="28">
        <v>4</v>
      </c>
      <c r="E15" s="29"/>
      <c r="F15" s="29"/>
      <c r="G15" s="29"/>
      <c r="H15" s="29"/>
      <c r="I15" s="29"/>
      <c r="J15" s="29"/>
      <c r="K15" s="29"/>
      <c r="L15" s="29">
        <v>11</v>
      </c>
      <c r="M15" s="29"/>
      <c r="N15" s="29"/>
      <c r="O15" s="29"/>
      <c r="P15" s="29">
        <v>5</v>
      </c>
      <c r="Q15" s="30">
        <v>5</v>
      </c>
      <c r="R15" s="30"/>
      <c r="S15" s="30"/>
      <c r="T15" s="30">
        <v>5</v>
      </c>
      <c r="U15" s="30">
        <v>1</v>
      </c>
      <c r="V15" s="30">
        <v>3</v>
      </c>
      <c r="W15" s="85">
        <f t="shared" si="11"/>
        <v>18</v>
      </c>
      <c r="X15" s="86">
        <f t="shared" si="12"/>
        <v>1</v>
      </c>
      <c r="Y15" s="32">
        <f t="shared" si="13"/>
        <v>3</v>
      </c>
      <c r="Z15" s="32">
        <f t="shared" si="14"/>
        <v>4</v>
      </c>
      <c r="AA15" s="32">
        <f t="shared" si="15"/>
        <v>5</v>
      </c>
      <c r="AB15" s="33">
        <f t="shared" si="16"/>
        <v>5</v>
      </c>
      <c r="AC15" s="33">
        <f t="shared" si="17"/>
        <v>3</v>
      </c>
      <c r="AD15" s="87">
        <f t="shared" si="18"/>
        <v>7</v>
      </c>
    </row>
    <row r="16" spans="1:30" ht="14" x14ac:dyDescent="0.3">
      <c r="A16" s="25" t="s">
        <v>138</v>
      </c>
      <c r="B16" s="26"/>
      <c r="C16" s="27" t="str">
        <f t="shared" si="10"/>
        <v/>
      </c>
      <c r="D16" s="28"/>
      <c r="E16" s="29">
        <v>1</v>
      </c>
      <c r="F16" s="29"/>
      <c r="G16" s="29"/>
      <c r="H16" s="29"/>
      <c r="I16" s="29"/>
      <c r="J16" s="29"/>
      <c r="K16" s="29"/>
      <c r="L16" s="29"/>
      <c r="M16" s="29"/>
      <c r="N16" s="29">
        <v>4</v>
      </c>
      <c r="O16" s="29"/>
      <c r="P16" s="29"/>
      <c r="Q16" s="30"/>
      <c r="R16" s="30"/>
      <c r="S16" s="30">
        <v>4</v>
      </c>
      <c r="T16" s="30">
        <v>2</v>
      </c>
      <c r="U16" s="30"/>
      <c r="V16" s="30"/>
      <c r="W16" s="85">
        <f t="shared" si="11"/>
        <v>11</v>
      </c>
      <c r="X16" s="86">
        <f t="shared" si="12"/>
        <v>1</v>
      </c>
      <c r="Y16" s="32">
        <f t="shared" si="13"/>
        <v>2</v>
      </c>
      <c r="Z16" s="32">
        <f t="shared" si="14"/>
        <v>4</v>
      </c>
      <c r="AA16" s="32">
        <f t="shared" si="15"/>
        <v>4</v>
      </c>
      <c r="AB16" s="33" t="str">
        <f t="shared" si="16"/>
        <v>0</v>
      </c>
      <c r="AC16" s="33">
        <f t="shared" si="17"/>
        <v>3</v>
      </c>
      <c r="AD16" s="87">
        <f t="shared" si="18"/>
        <v>4</v>
      </c>
    </row>
    <row r="17" spans="1:30" ht="14" x14ac:dyDescent="0.3">
      <c r="A17" s="25" t="s">
        <v>211</v>
      </c>
      <c r="B17" s="26"/>
      <c r="C17" s="27" t="str">
        <f t="shared" si="10"/>
        <v>Yes</v>
      </c>
      <c r="D17" s="28"/>
      <c r="E17" s="29"/>
      <c r="F17" s="29">
        <v>1</v>
      </c>
      <c r="G17" s="29"/>
      <c r="H17" s="29"/>
      <c r="I17" s="29"/>
      <c r="J17" s="29">
        <v>1</v>
      </c>
      <c r="K17" s="29"/>
      <c r="L17" s="29">
        <v>5</v>
      </c>
      <c r="M17" s="29"/>
      <c r="N17" s="29">
        <v>7</v>
      </c>
      <c r="O17" s="29"/>
      <c r="P17" s="29">
        <v>2</v>
      </c>
      <c r="Q17" s="30"/>
      <c r="R17" s="30"/>
      <c r="S17" s="30">
        <v>5</v>
      </c>
      <c r="T17" s="30">
        <v>4</v>
      </c>
      <c r="U17" s="30"/>
      <c r="V17" s="35"/>
      <c r="W17" s="85">
        <f t="shared" si="11"/>
        <v>13</v>
      </c>
      <c r="X17" s="86">
        <f t="shared" si="12"/>
        <v>1</v>
      </c>
      <c r="Y17" s="32">
        <f t="shared" si="13"/>
        <v>1</v>
      </c>
      <c r="Z17" s="32">
        <f t="shared" si="14"/>
        <v>2</v>
      </c>
      <c r="AA17" s="32">
        <f t="shared" si="15"/>
        <v>4</v>
      </c>
      <c r="AB17" s="33">
        <f t="shared" si="16"/>
        <v>5</v>
      </c>
      <c r="AC17" s="33">
        <f t="shared" si="17"/>
        <v>4</v>
      </c>
      <c r="AD17" s="87">
        <f t="shared" si="18"/>
        <v>7</v>
      </c>
    </row>
    <row r="18" spans="1:30" ht="14" x14ac:dyDescent="0.3">
      <c r="A18" s="25" t="s">
        <v>155</v>
      </c>
      <c r="B18" s="26"/>
      <c r="C18" s="27" t="str">
        <f t="shared" si="10"/>
        <v/>
      </c>
      <c r="D18" s="28"/>
      <c r="E18" s="29"/>
      <c r="F18" s="29"/>
      <c r="G18" s="29"/>
      <c r="H18" s="29"/>
      <c r="I18" s="29"/>
      <c r="J18" s="29"/>
      <c r="K18" s="29"/>
      <c r="L18" s="29">
        <v>2</v>
      </c>
      <c r="M18" s="29"/>
      <c r="N18" s="29">
        <v>2</v>
      </c>
      <c r="O18" s="29"/>
      <c r="P18" s="29"/>
      <c r="Q18" s="30">
        <v>2</v>
      </c>
      <c r="R18" s="30"/>
      <c r="S18" s="30"/>
      <c r="T18" s="30"/>
      <c r="U18" s="30"/>
      <c r="V18" s="35"/>
      <c r="W18" s="85">
        <f t="shared" si="11"/>
        <v>6</v>
      </c>
      <c r="X18" s="86">
        <f t="shared" si="12"/>
        <v>2</v>
      </c>
      <c r="Y18" s="32">
        <f t="shared" si="13"/>
        <v>2</v>
      </c>
      <c r="Z18" s="32">
        <f t="shared" si="14"/>
        <v>2</v>
      </c>
      <c r="AA18" s="32" t="str">
        <f t="shared" si="15"/>
        <v>0</v>
      </c>
      <c r="AB18" s="33" t="str">
        <f t="shared" si="16"/>
        <v>0</v>
      </c>
      <c r="AC18" s="33">
        <f t="shared" si="17"/>
        <v>3</v>
      </c>
      <c r="AD18" s="87">
        <f t="shared" si="18"/>
        <v>3</v>
      </c>
    </row>
    <row r="19" spans="1:30" ht="14" x14ac:dyDescent="0.3">
      <c r="A19" s="25" t="s">
        <v>157</v>
      </c>
      <c r="B19" s="26"/>
      <c r="C19" s="27" t="str">
        <f t="shared" si="10"/>
        <v>Yes</v>
      </c>
      <c r="D19" s="28"/>
      <c r="E19" s="29"/>
      <c r="F19" s="29"/>
      <c r="G19" s="29"/>
      <c r="H19" s="29"/>
      <c r="I19" s="29"/>
      <c r="J19" s="29"/>
      <c r="K19" s="29"/>
      <c r="L19" s="29">
        <v>3</v>
      </c>
      <c r="M19" s="29"/>
      <c r="N19" s="29">
        <v>3</v>
      </c>
      <c r="O19" s="29">
        <v>2</v>
      </c>
      <c r="P19" s="29"/>
      <c r="Q19" s="30">
        <v>3</v>
      </c>
      <c r="R19" s="30"/>
      <c r="S19" s="30">
        <v>1</v>
      </c>
      <c r="T19" s="30"/>
      <c r="U19" s="30"/>
      <c r="V19" s="35"/>
      <c r="W19" s="85">
        <f t="shared" si="11"/>
        <v>12</v>
      </c>
      <c r="X19" s="86">
        <f t="shared" si="12"/>
        <v>1</v>
      </c>
      <c r="Y19" s="32">
        <f t="shared" si="13"/>
        <v>2</v>
      </c>
      <c r="Z19" s="32">
        <f t="shared" si="14"/>
        <v>3</v>
      </c>
      <c r="AA19" s="32">
        <f t="shared" si="15"/>
        <v>3</v>
      </c>
      <c r="AB19" s="33">
        <f t="shared" si="16"/>
        <v>3</v>
      </c>
      <c r="AC19" s="33">
        <f t="shared" si="17"/>
        <v>5</v>
      </c>
      <c r="AD19" s="87">
        <f t="shared" si="18"/>
        <v>5</v>
      </c>
    </row>
    <row r="20" spans="1:30" ht="14" x14ac:dyDescent="0.3">
      <c r="A20" s="25" t="s">
        <v>160</v>
      </c>
      <c r="B20" s="26"/>
      <c r="C20" s="27" t="str">
        <f t="shared" si="10"/>
        <v>Yes</v>
      </c>
      <c r="D20" s="28"/>
      <c r="E20" s="29"/>
      <c r="F20" s="29"/>
      <c r="G20" s="29"/>
      <c r="H20" s="29"/>
      <c r="I20" s="29"/>
      <c r="J20" s="29"/>
      <c r="K20" s="29"/>
      <c r="L20" s="29">
        <v>4</v>
      </c>
      <c r="M20" s="29"/>
      <c r="N20" s="29">
        <v>6</v>
      </c>
      <c r="O20" s="29">
        <v>3</v>
      </c>
      <c r="P20" s="29">
        <v>1</v>
      </c>
      <c r="Q20" s="30">
        <v>4</v>
      </c>
      <c r="R20" s="30"/>
      <c r="S20" s="30"/>
      <c r="T20" s="30">
        <v>3</v>
      </c>
      <c r="U20" s="30"/>
      <c r="V20" s="35">
        <v>1</v>
      </c>
      <c r="W20" s="85">
        <f t="shared" si="11"/>
        <v>12</v>
      </c>
      <c r="X20" s="86">
        <f t="shared" si="12"/>
        <v>1</v>
      </c>
      <c r="Y20" s="32">
        <f t="shared" si="13"/>
        <v>1</v>
      </c>
      <c r="Z20" s="32">
        <f t="shared" si="14"/>
        <v>3</v>
      </c>
      <c r="AA20" s="32">
        <f t="shared" si="15"/>
        <v>3</v>
      </c>
      <c r="AB20" s="33">
        <f t="shared" si="16"/>
        <v>4</v>
      </c>
      <c r="AC20" s="33">
        <f t="shared" si="17"/>
        <v>5</v>
      </c>
      <c r="AD20" s="87">
        <f t="shared" si="18"/>
        <v>7</v>
      </c>
    </row>
    <row r="21" spans="1:30" ht="15.75" customHeight="1" x14ac:dyDescent="0.3">
      <c r="A21" s="25" t="s">
        <v>212</v>
      </c>
      <c r="B21" s="26"/>
      <c r="C21" s="27" t="str">
        <f t="shared" si="10"/>
        <v/>
      </c>
      <c r="D21" s="28"/>
      <c r="E21" s="29"/>
      <c r="F21" s="29"/>
      <c r="G21" s="29"/>
      <c r="H21" s="29"/>
      <c r="I21" s="29"/>
      <c r="J21" s="29"/>
      <c r="K21" s="29"/>
      <c r="L21" s="29">
        <v>6</v>
      </c>
      <c r="M21" s="29"/>
      <c r="N21" s="29"/>
      <c r="O21" s="29">
        <v>5</v>
      </c>
      <c r="P21" s="29"/>
      <c r="Q21" s="30"/>
      <c r="R21" s="30"/>
      <c r="S21" s="30">
        <v>3</v>
      </c>
      <c r="T21" s="30">
        <v>1</v>
      </c>
      <c r="U21" s="30"/>
      <c r="V21" s="35"/>
      <c r="W21" s="85">
        <f t="shared" si="11"/>
        <v>15</v>
      </c>
      <c r="X21" s="86">
        <f t="shared" si="12"/>
        <v>1</v>
      </c>
      <c r="Y21" s="32">
        <f t="shared" si="13"/>
        <v>3</v>
      </c>
      <c r="Z21" s="32">
        <f t="shared" si="14"/>
        <v>5</v>
      </c>
      <c r="AA21" s="32">
        <f t="shared" si="15"/>
        <v>6</v>
      </c>
      <c r="AB21" s="33" t="str">
        <f t="shared" si="16"/>
        <v>0</v>
      </c>
      <c r="AC21" s="33">
        <f t="shared" si="17"/>
        <v>4</v>
      </c>
      <c r="AD21" s="87">
        <f t="shared" si="18"/>
        <v>4</v>
      </c>
    </row>
    <row r="22" spans="1:30" ht="15.75" customHeight="1" x14ac:dyDescent="0.3">
      <c r="A22" s="25" t="s">
        <v>166</v>
      </c>
      <c r="B22" s="26"/>
      <c r="C22" s="27" t="str">
        <f t="shared" si="10"/>
        <v>Yes</v>
      </c>
      <c r="D22" s="28"/>
      <c r="E22" s="29"/>
      <c r="F22" s="29"/>
      <c r="G22" s="29"/>
      <c r="H22" s="29"/>
      <c r="I22" s="29"/>
      <c r="J22" s="29"/>
      <c r="K22" s="29"/>
      <c r="L22" s="29">
        <v>7</v>
      </c>
      <c r="M22" s="29"/>
      <c r="N22" s="29">
        <v>5</v>
      </c>
      <c r="O22" s="29">
        <v>4</v>
      </c>
      <c r="P22" s="29"/>
      <c r="Q22" s="30"/>
      <c r="R22" s="30"/>
      <c r="S22" s="30">
        <v>2</v>
      </c>
      <c r="T22" s="30"/>
      <c r="U22" s="30"/>
      <c r="V22" s="35">
        <v>2</v>
      </c>
      <c r="W22" s="85">
        <f t="shared" si="11"/>
        <v>20</v>
      </c>
      <c r="X22" s="86">
        <f t="shared" si="12"/>
        <v>2</v>
      </c>
      <c r="Y22" s="32">
        <f t="shared" si="13"/>
        <v>2</v>
      </c>
      <c r="Z22" s="32">
        <f t="shared" si="14"/>
        <v>4</v>
      </c>
      <c r="AA22" s="32">
        <f t="shared" si="15"/>
        <v>5</v>
      </c>
      <c r="AB22" s="33">
        <f t="shared" si="16"/>
        <v>7</v>
      </c>
      <c r="AC22" s="33">
        <f t="shared" si="17"/>
        <v>4</v>
      </c>
      <c r="AD22" s="87">
        <f t="shared" si="18"/>
        <v>5</v>
      </c>
    </row>
    <row r="23" spans="1:30" ht="15.75" customHeight="1" x14ac:dyDescent="0.3">
      <c r="A23" s="25" t="s">
        <v>213</v>
      </c>
      <c r="B23" s="26"/>
      <c r="C23" s="27" t="str">
        <f t="shared" si="10"/>
        <v/>
      </c>
      <c r="D23" s="28"/>
      <c r="E23" s="29"/>
      <c r="F23" s="29"/>
      <c r="G23" s="29"/>
      <c r="H23" s="29"/>
      <c r="I23" s="29"/>
      <c r="J23" s="29"/>
      <c r="K23" s="29"/>
      <c r="L23" s="29">
        <v>9</v>
      </c>
      <c r="M23" s="29"/>
      <c r="N23" s="29"/>
      <c r="O23" s="29"/>
      <c r="P23" s="29"/>
      <c r="Q23" s="30"/>
      <c r="R23" s="30"/>
      <c r="S23" s="30"/>
      <c r="T23" s="30"/>
      <c r="U23" s="30"/>
      <c r="V23" s="35"/>
      <c r="W23" s="85">
        <f t="shared" si="11"/>
        <v>9</v>
      </c>
      <c r="X23" s="86">
        <f t="shared" si="12"/>
        <v>9</v>
      </c>
      <c r="Y23" s="32" t="str">
        <f t="shared" si="13"/>
        <v>0</v>
      </c>
      <c r="Z23" s="32" t="str">
        <f t="shared" si="14"/>
        <v>0</v>
      </c>
      <c r="AA23" s="32" t="str">
        <f t="shared" si="15"/>
        <v>0</v>
      </c>
      <c r="AB23" s="33" t="str">
        <f t="shared" si="16"/>
        <v>0</v>
      </c>
      <c r="AC23" s="33">
        <f t="shared" si="17"/>
        <v>1</v>
      </c>
      <c r="AD23" s="87">
        <f t="shared" si="18"/>
        <v>1</v>
      </c>
    </row>
    <row r="24" spans="1:30" ht="15.75" customHeight="1" x14ac:dyDescent="0.3">
      <c r="A24" s="25" t="s">
        <v>171</v>
      </c>
      <c r="B24" s="26"/>
      <c r="C24" s="27" t="str">
        <f t="shared" si="10"/>
        <v/>
      </c>
      <c r="D24" s="28"/>
      <c r="E24" s="29"/>
      <c r="F24" s="29"/>
      <c r="G24" s="29"/>
      <c r="H24" s="29"/>
      <c r="I24" s="29"/>
      <c r="J24" s="29"/>
      <c r="K24" s="29"/>
      <c r="L24" s="29">
        <v>10</v>
      </c>
      <c r="M24" s="29"/>
      <c r="N24" s="29"/>
      <c r="O24" s="29"/>
      <c r="P24" s="29"/>
      <c r="Q24" s="30"/>
      <c r="R24" s="30"/>
      <c r="S24" s="30"/>
      <c r="T24" s="30"/>
      <c r="U24" s="30"/>
      <c r="V24" s="35"/>
      <c r="W24" s="85">
        <f t="shared" si="11"/>
        <v>10</v>
      </c>
      <c r="X24" s="86">
        <f t="shared" si="12"/>
        <v>10</v>
      </c>
      <c r="Y24" s="32" t="str">
        <f t="shared" si="13"/>
        <v>0</v>
      </c>
      <c r="Z24" s="32" t="str">
        <f t="shared" si="14"/>
        <v>0</v>
      </c>
      <c r="AA24" s="32" t="str">
        <f t="shared" si="15"/>
        <v>0</v>
      </c>
      <c r="AB24" s="33" t="str">
        <f t="shared" si="16"/>
        <v>0</v>
      </c>
      <c r="AC24" s="33">
        <f t="shared" si="17"/>
        <v>1</v>
      </c>
      <c r="AD24" s="87">
        <f t="shared" si="18"/>
        <v>1</v>
      </c>
    </row>
    <row r="25" spans="1:30" ht="15.75" customHeight="1" x14ac:dyDescent="0.3">
      <c r="A25" s="25" t="s">
        <v>179</v>
      </c>
      <c r="B25" s="26"/>
      <c r="C25" s="27" t="str">
        <f t="shared" si="10"/>
        <v/>
      </c>
      <c r="D25" s="28"/>
      <c r="E25" s="29"/>
      <c r="F25" s="29"/>
      <c r="G25" s="29"/>
      <c r="H25" s="29"/>
      <c r="I25" s="29"/>
      <c r="J25" s="29"/>
      <c r="K25" s="29"/>
      <c r="L25" s="29">
        <v>12</v>
      </c>
      <c r="M25" s="29"/>
      <c r="N25" s="29"/>
      <c r="O25" s="29"/>
      <c r="P25" s="29">
        <v>3</v>
      </c>
      <c r="Q25" s="30">
        <v>7</v>
      </c>
      <c r="R25" s="30"/>
      <c r="S25" s="30"/>
      <c r="T25" s="30"/>
      <c r="U25" s="30"/>
      <c r="V25" s="35"/>
      <c r="W25" s="85">
        <f t="shared" si="11"/>
        <v>22</v>
      </c>
      <c r="X25" s="86">
        <f t="shared" si="12"/>
        <v>3</v>
      </c>
      <c r="Y25" s="32">
        <f t="shared" si="13"/>
        <v>7</v>
      </c>
      <c r="Z25" s="32">
        <f t="shared" si="14"/>
        <v>12</v>
      </c>
      <c r="AA25" s="32" t="str">
        <f t="shared" si="15"/>
        <v>0</v>
      </c>
      <c r="AB25" s="33" t="str">
        <f t="shared" si="16"/>
        <v>0</v>
      </c>
      <c r="AC25" s="33">
        <f t="shared" si="17"/>
        <v>2</v>
      </c>
      <c r="AD25" s="87">
        <f t="shared" si="18"/>
        <v>3</v>
      </c>
    </row>
    <row r="26" spans="1:30" ht="15.75" customHeight="1" x14ac:dyDescent="0.3">
      <c r="A26" s="25" t="s">
        <v>200</v>
      </c>
      <c r="B26" s="26"/>
      <c r="C26" s="27" t="str">
        <f t="shared" si="10"/>
        <v/>
      </c>
      <c r="D26" s="28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>
        <v>7</v>
      </c>
      <c r="P26" s="29"/>
      <c r="Q26" s="30">
        <v>8</v>
      </c>
      <c r="R26" s="30"/>
      <c r="S26" s="30">
        <v>6</v>
      </c>
      <c r="T26" s="30"/>
      <c r="U26" s="30"/>
      <c r="V26" s="35">
        <v>4</v>
      </c>
      <c r="W26" s="85"/>
      <c r="X26" s="86"/>
      <c r="Y26" s="32"/>
      <c r="Z26" s="32"/>
      <c r="AA26" s="32"/>
      <c r="AB26" s="33"/>
      <c r="AC26" s="33"/>
      <c r="AD26" s="87"/>
    </row>
    <row r="27" spans="1:30" ht="15.75" customHeight="1" x14ac:dyDescent="0.3">
      <c r="A27" s="25"/>
      <c r="B27" s="26"/>
      <c r="C27" s="27" t="str">
        <f t="shared" si="10"/>
        <v/>
      </c>
      <c r="D27" s="28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30"/>
      <c r="R27" s="30"/>
      <c r="S27" s="30"/>
      <c r="T27" s="30"/>
      <c r="U27" s="30"/>
      <c r="V27" s="35"/>
      <c r="W27" s="85"/>
      <c r="X27" s="86"/>
      <c r="Y27" s="32"/>
      <c r="Z27" s="32"/>
      <c r="AA27" s="32"/>
      <c r="AB27" s="33"/>
      <c r="AC27" s="33"/>
      <c r="AD27" s="87"/>
    </row>
    <row r="28" spans="1:30" ht="15.75" customHeight="1" x14ac:dyDescent="0.3">
      <c r="A28" s="94" t="s">
        <v>114</v>
      </c>
      <c r="B28" s="95"/>
      <c r="C28" s="95"/>
      <c r="D28" s="95"/>
      <c r="E28" s="95"/>
      <c r="F28" s="95"/>
      <c r="G28" s="95"/>
      <c r="H28" s="95"/>
      <c r="I28" s="95"/>
      <c r="J28" s="95"/>
      <c r="K28" s="95"/>
      <c r="L28" s="95"/>
      <c r="M28" s="95"/>
      <c r="N28" s="95"/>
      <c r="O28" s="95"/>
      <c r="P28" s="95"/>
      <c r="Q28" s="95"/>
      <c r="R28" s="95"/>
      <c r="S28" s="95"/>
      <c r="T28" s="95"/>
      <c r="U28" s="95"/>
      <c r="V28" s="95"/>
      <c r="W28" s="95"/>
      <c r="X28" s="95"/>
      <c r="Y28" s="95"/>
      <c r="Z28" s="95"/>
      <c r="AA28" s="95"/>
      <c r="AB28" s="95"/>
      <c r="AC28" s="95"/>
      <c r="AD28" s="96"/>
    </row>
    <row r="29" spans="1:30" ht="15" customHeight="1" x14ac:dyDescent="0.3">
      <c r="A29" s="25" t="s">
        <v>126</v>
      </c>
      <c r="B29" s="26"/>
      <c r="C29" s="27" t="str">
        <f t="shared" ref="C29:C33" si="19">IF(AC29&gt;1,IF(AD29&lt;5,"","Yes"),"")</f>
        <v>Yes</v>
      </c>
      <c r="D29" s="28">
        <v>1</v>
      </c>
      <c r="E29" s="29"/>
      <c r="F29" s="29"/>
      <c r="G29" s="29">
        <v>1</v>
      </c>
      <c r="H29" s="29"/>
      <c r="I29" s="29"/>
      <c r="J29" s="29">
        <v>1</v>
      </c>
      <c r="K29" s="29"/>
      <c r="L29" s="29">
        <v>3</v>
      </c>
      <c r="M29" s="29"/>
      <c r="N29" s="29">
        <v>2</v>
      </c>
      <c r="O29" s="29">
        <v>2</v>
      </c>
      <c r="P29" s="29">
        <v>2</v>
      </c>
      <c r="Q29" s="30"/>
      <c r="R29" s="30"/>
      <c r="S29" s="30"/>
      <c r="T29" s="30">
        <v>2</v>
      </c>
      <c r="U29" s="30"/>
      <c r="V29" s="35">
        <v>1</v>
      </c>
      <c r="W29" s="85">
        <f>SUM(X29:AB29)</f>
        <v>6</v>
      </c>
      <c r="X29" s="86">
        <f t="shared" ref="X29:X33" si="20">SMALL(D29:V29,1)</f>
        <v>1</v>
      </c>
      <c r="Y29" s="32">
        <f t="shared" ref="Y29:Y33" si="21">IF(COUNT(D29:V29)&lt;2,"0",SMALL(D29:V29,2))</f>
        <v>1</v>
      </c>
      <c r="Z29" s="32">
        <f t="shared" ref="Z29:Z33" si="22">IF(COUNT(D29:V29)&lt;3,"0",SMALL(D29:V29,3))</f>
        <v>1</v>
      </c>
      <c r="AA29" s="32">
        <f>IF(COUNT(D29:V29)&lt;4,"0",SMALL(D29:V29,4))</f>
        <v>1</v>
      </c>
      <c r="AB29" s="33">
        <f>IF(COUNT(D29:V29)&lt;5,"0",SMALL(D29:V29,5))</f>
        <v>2</v>
      </c>
      <c r="AC29" s="33">
        <f t="shared" ref="AC29:AC33" si="23">COUNT(L29,N29,O29,Q29,S29,T29)</f>
        <v>4</v>
      </c>
      <c r="AD29" s="87">
        <f t="shared" ref="AD29:AD33" si="24">COUNT(D29:V29)</f>
        <v>9</v>
      </c>
    </row>
    <row r="30" spans="1:30" ht="15" customHeight="1" x14ac:dyDescent="0.3">
      <c r="A30" s="25" t="s">
        <v>159</v>
      </c>
      <c r="B30" s="26"/>
      <c r="C30" s="27" t="str">
        <f t="shared" si="19"/>
        <v>Yes</v>
      </c>
      <c r="D30" s="28"/>
      <c r="E30" s="29"/>
      <c r="F30" s="29"/>
      <c r="G30" s="29"/>
      <c r="H30" s="29"/>
      <c r="I30" s="29"/>
      <c r="J30" s="29"/>
      <c r="K30" s="29"/>
      <c r="L30" s="29">
        <v>1</v>
      </c>
      <c r="M30" s="29"/>
      <c r="N30" s="29">
        <v>1</v>
      </c>
      <c r="O30" s="29">
        <v>1</v>
      </c>
      <c r="P30" s="29">
        <v>1</v>
      </c>
      <c r="Q30" s="30">
        <v>1</v>
      </c>
      <c r="R30" s="30"/>
      <c r="S30" s="30">
        <v>1</v>
      </c>
      <c r="T30" s="30">
        <v>1</v>
      </c>
      <c r="U30" s="30"/>
      <c r="V30" s="35"/>
      <c r="W30" s="85">
        <f>SUM(X30:AB30)</f>
        <v>5</v>
      </c>
      <c r="X30" s="86">
        <f t="shared" si="20"/>
        <v>1</v>
      </c>
      <c r="Y30" s="32">
        <f t="shared" si="21"/>
        <v>1</v>
      </c>
      <c r="Z30" s="32">
        <f t="shared" si="22"/>
        <v>1</v>
      </c>
      <c r="AA30" s="32">
        <f>IF(COUNT(D30:V30)&lt;4,"0",SMALL(D30:V30,4))</f>
        <v>1</v>
      </c>
      <c r="AB30" s="33">
        <f>IF(COUNT(D30:V30)&lt;5,"0",SMALL(D30:V30,5))</f>
        <v>1</v>
      </c>
      <c r="AC30" s="33">
        <f t="shared" si="23"/>
        <v>6</v>
      </c>
      <c r="AD30" s="87">
        <f t="shared" si="24"/>
        <v>7</v>
      </c>
    </row>
    <row r="31" spans="1:30" ht="15" customHeight="1" x14ac:dyDescent="0.3">
      <c r="A31" s="25" t="s">
        <v>165</v>
      </c>
      <c r="B31" s="26"/>
      <c r="C31" s="27" t="str">
        <f t="shared" si="19"/>
        <v>Yes</v>
      </c>
      <c r="D31" s="28"/>
      <c r="E31" s="29"/>
      <c r="F31" s="29"/>
      <c r="G31" s="29"/>
      <c r="H31" s="29"/>
      <c r="I31" s="29"/>
      <c r="J31" s="29"/>
      <c r="K31" s="29"/>
      <c r="L31" s="29">
        <v>2</v>
      </c>
      <c r="M31" s="29"/>
      <c r="N31" s="29"/>
      <c r="O31" s="29">
        <v>3</v>
      </c>
      <c r="P31" s="29"/>
      <c r="Q31" s="30">
        <v>2</v>
      </c>
      <c r="R31" s="30"/>
      <c r="S31" s="30">
        <v>2</v>
      </c>
      <c r="T31" s="30">
        <v>4</v>
      </c>
      <c r="U31" s="30"/>
      <c r="V31" s="35"/>
      <c r="W31" s="85">
        <f>SUM(X31:AB31)</f>
        <v>13</v>
      </c>
      <c r="X31" s="86">
        <f t="shared" si="20"/>
        <v>2</v>
      </c>
      <c r="Y31" s="32">
        <f t="shared" si="21"/>
        <v>2</v>
      </c>
      <c r="Z31" s="32">
        <f t="shared" si="22"/>
        <v>2</v>
      </c>
      <c r="AA31" s="32">
        <f>IF(COUNT(D31:V31)&lt;4,"0",SMALL(D31:V31,4))</f>
        <v>3</v>
      </c>
      <c r="AB31" s="33">
        <f>IF(COUNT(D31:V31)&lt;5,"0",SMALL(D31:V31,5))</f>
        <v>4</v>
      </c>
      <c r="AC31" s="33">
        <f t="shared" si="23"/>
        <v>5</v>
      </c>
      <c r="AD31" s="87">
        <f t="shared" si="24"/>
        <v>5</v>
      </c>
    </row>
    <row r="32" spans="1:30" ht="15" customHeight="1" x14ac:dyDescent="0.3">
      <c r="A32" s="25" t="s">
        <v>181</v>
      </c>
      <c r="B32" s="26"/>
      <c r="C32" s="27" t="str">
        <f t="shared" si="19"/>
        <v>Yes</v>
      </c>
      <c r="D32" s="28"/>
      <c r="E32" s="29"/>
      <c r="F32" s="29"/>
      <c r="G32" s="29"/>
      <c r="H32" s="29"/>
      <c r="I32" s="29"/>
      <c r="J32" s="29"/>
      <c r="K32" s="29"/>
      <c r="L32" s="29">
        <v>4</v>
      </c>
      <c r="M32" s="29"/>
      <c r="N32" s="29">
        <v>3</v>
      </c>
      <c r="O32" s="29">
        <v>4</v>
      </c>
      <c r="P32" s="29"/>
      <c r="Q32" s="30"/>
      <c r="R32" s="30"/>
      <c r="S32" s="30">
        <v>3</v>
      </c>
      <c r="T32" s="30">
        <v>3</v>
      </c>
      <c r="U32" s="30"/>
      <c r="V32" s="35"/>
      <c r="W32" s="85">
        <f>SUM(X32:AB32)</f>
        <v>17</v>
      </c>
      <c r="X32" s="86">
        <f t="shared" si="20"/>
        <v>3</v>
      </c>
      <c r="Y32" s="32">
        <f t="shared" si="21"/>
        <v>3</v>
      </c>
      <c r="Z32" s="32">
        <f t="shared" si="22"/>
        <v>3</v>
      </c>
      <c r="AA32" s="32">
        <f>IF(COUNT(D32:V32)&lt;4,"0",SMALL(D32:V32,4))</f>
        <v>4</v>
      </c>
      <c r="AB32" s="33">
        <f>IF(COUNT(D32:V32)&lt;5,"0",SMALL(D32:V32,5))</f>
        <v>4</v>
      </c>
      <c r="AC32" s="33">
        <f t="shared" si="23"/>
        <v>5</v>
      </c>
      <c r="AD32" s="87">
        <f t="shared" si="24"/>
        <v>5</v>
      </c>
    </row>
    <row r="33" spans="1:30" ht="15.75" customHeight="1" x14ac:dyDescent="0.3">
      <c r="A33" s="25" t="s">
        <v>199</v>
      </c>
      <c r="B33" s="26"/>
      <c r="C33" s="27" t="str">
        <f t="shared" si="19"/>
        <v/>
      </c>
      <c r="D33" s="28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>
        <v>5</v>
      </c>
      <c r="P33" s="29"/>
      <c r="Q33" s="30">
        <v>3</v>
      </c>
      <c r="R33" s="30"/>
      <c r="S33" s="30">
        <v>4</v>
      </c>
      <c r="T33" s="30"/>
      <c r="U33" s="30"/>
      <c r="V33" s="35"/>
      <c r="W33" s="85">
        <f>SUM(X33:AB33)</f>
        <v>12</v>
      </c>
      <c r="X33" s="86">
        <f t="shared" si="20"/>
        <v>3</v>
      </c>
      <c r="Y33" s="32">
        <f t="shared" si="21"/>
        <v>4</v>
      </c>
      <c r="Z33" s="32">
        <f t="shared" si="22"/>
        <v>5</v>
      </c>
      <c r="AA33" s="32" t="str">
        <f>IF(COUNT(D33:V33)&lt;4,"0",SMALL(D33:V33,4))</f>
        <v>0</v>
      </c>
      <c r="AB33" s="33" t="str">
        <f>IF(COUNT(D33:V33)&lt;5,"0",SMALL(D33:V33,5))</f>
        <v>0</v>
      </c>
      <c r="AC33" s="33">
        <f t="shared" si="23"/>
        <v>3</v>
      </c>
      <c r="AD33" s="87">
        <f t="shared" si="24"/>
        <v>3</v>
      </c>
    </row>
    <row r="34" spans="1:30" ht="15.75" customHeight="1" x14ac:dyDescent="0.3">
      <c r="A34" s="94" t="s">
        <v>115</v>
      </c>
      <c r="B34" s="95"/>
      <c r="C34" s="95"/>
      <c r="D34" s="95"/>
      <c r="E34" s="95"/>
      <c r="F34" s="95"/>
      <c r="G34" s="95"/>
      <c r="H34" s="95"/>
      <c r="I34" s="95"/>
      <c r="J34" s="95"/>
      <c r="K34" s="95"/>
      <c r="L34" s="95"/>
      <c r="M34" s="95"/>
      <c r="N34" s="95"/>
      <c r="O34" s="95"/>
      <c r="P34" s="95"/>
      <c r="Q34" s="95"/>
      <c r="R34" s="95"/>
      <c r="S34" s="95"/>
      <c r="T34" s="95"/>
      <c r="U34" s="95"/>
      <c r="V34" s="95"/>
      <c r="W34" s="95"/>
      <c r="X34" s="95"/>
      <c r="Y34" s="95"/>
      <c r="Z34" s="95"/>
      <c r="AA34" s="95"/>
      <c r="AB34" s="95"/>
      <c r="AC34" s="95"/>
      <c r="AD34" s="96"/>
    </row>
    <row r="35" spans="1:30" ht="15.75" customHeight="1" x14ac:dyDescent="0.3">
      <c r="A35" s="25" t="s">
        <v>141</v>
      </c>
      <c r="B35" s="26"/>
      <c r="C35" s="27" t="str">
        <f t="shared" ref="C35:C41" si="25">IF(AC35&gt;1,IF(AD35&lt;5,"","Yes"),"")</f>
        <v>Yes</v>
      </c>
      <c r="D35" s="28"/>
      <c r="E35" s="29"/>
      <c r="F35" s="29"/>
      <c r="G35" s="29">
        <v>1</v>
      </c>
      <c r="H35" s="29"/>
      <c r="I35" s="29"/>
      <c r="J35" s="29"/>
      <c r="K35" s="29"/>
      <c r="L35" s="29"/>
      <c r="M35" s="29"/>
      <c r="N35" s="29">
        <v>2</v>
      </c>
      <c r="O35" s="29">
        <v>2</v>
      </c>
      <c r="P35" s="29"/>
      <c r="Q35" s="30"/>
      <c r="R35" s="30"/>
      <c r="S35" s="30">
        <v>2</v>
      </c>
      <c r="T35" s="30">
        <v>2</v>
      </c>
      <c r="U35" s="30"/>
      <c r="V35" s="35"/>
      <c r="W35" s="85">
        <f t="shared" ref="W35:W41" si="26">SUM(X35:AB35)</f>
        <v>9</v>
      </c>
      <c r="X35" s="86">
        <f t="shared" ref="X35:X41" si="27">SMALL(D35:V35,1)</f>
        <v>1</v>
      </c>
      <c r="Y35" s="32">
        <f t="shared" ref="Y35:Y41" si="28">IF(COUNT(D35:V35)&lt;2,"0",SMALL(D35:V35,2))</f>
        <v>2</v>
      </c>
      <c r="Z35" s="32">
        <f t="shared" ref="Z35:Z41" si="29">IF(COUNT(D35:V35)&lt;3,"0",SMALL(D35:V35,3))</f>
        <v>2</v>
      </c>
      <c r="AA35" s="32">
        <f t="shared" ref="AA35:AA41" si="30">IF(COUNT(D35:V35)&lt;4,"0",SMALL(D35:V35,4))</f>
        <v>2</v>
      </c>
      <c r="AB35" s="33">
        <f t="shared" ref="AB35:AB41" si="31">IF(COUNT(D35:V35)&lt;5,"0",SMALL(D35:V35,5))</f>
        <v>2</v>
      </c>
      <c r="AC35" s="33">
        <f t="shared" ref="AC35:AC41" si="32">COUNT(L35,N35,O35,Q35,S35,T35)</f>
        <v>4</v>
      </c>
      <c r="AD35" s="87">
        <f t="shared" ref="AD35:AD41" si="33">COUNT(D35:V35)</f>
        <v>5</v>
      </c>
    </row>
    <row r="36" spans="1:30" ht="15" customHeight="1" x14ac:dyDescent="0.3">
      <c r="A36" s="25" t="s">
        <v>163</v>
      </c>
      <c r="B36" s="26"/>
      <c r="C36" s="27" t="str">
        <f t="shared" si="25"/>
        <v>Yes</v>
      </c>
      <c r="D36" s="28"/>
      <c r="E36" s="29"/>
      <c r="F36" s="29"/>
      <c r="G36" s="29"/>
      <c r="H36" s="29"/>
      <c r="I36" s="29"/>
      <c r="J36" s="29"/>
      <c r="K36" s="29"/>
      <c r="L36" s="29">
        <v>1</v>
      </c>
      <c r="M36" s="29"/>
      <c r="N36" s="29">
        <v>1</v>
      </c>
      <c r="O36" s="29">
        <v>1</v>
      </c>
      <c r="P36" s="29"/>
      <c r="Q36" s="30"/>
      <c r="R36" s="30"/>
      <c r="S36" s="30">
        <v>1</v>
      </c>
      <c r="T36" s="30">
        <v>1</v>
      </c>
      <c r="U36" s="30"/>
      <c r="V36" s="30"/>
      <c r="W36" s="85">
        <f t="shared" si="26"/>
        <v>5</v>
      </c>
      <c r="X36" s="86">
        <f t="shared" si="27"/>
        <v>1</v>
      </c>
      <c r="Y36" s="32">
        <f t="shared" si="28"/>
        <v>1</v>
      </c>
      <c r="Z36" s="32">
        <f t="shared" si="29"/>
        <v>1</v>
      </c>
      <c r="AA36" s="32">
        <f t="shared" si="30"/>
        <v>1</v>
      </c>
      <c r="AB36" s="33">
        <f t="shared" si="31"/>
        <v>1</v>
      </c>
      <c r="AC36" s="33">
        <f t="shared" si="32"/>
        <v>5</v>
      </c>
      <c r="AD36" s="87">
        <f t="shared" si="33"/>
        <v>5</v>
      </c>
    </row>
    <row r="37" spans="1:30" ht="15" customHeight="1" x14ac:dyDescent="0.3">
      <c r="A37" s="25"/>
      <c r="B37" s="26"/>
      <c r="C37" s="27" t="str">
        <f t="shared" si="25"/>
        <v/>
      </c>
      <c r="D37" s="28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30"/>
      <c r="R37" s="30"/>
      <c r="S37" s="30"/>
      <c r="T37" s="30"/>
      <c r="U37" s="30"/>
      <c r="V37" s="30"/>
      <c r="W37" s="85" t="e">
        <f t="shared" si="26"/>
        <v>#NUM!</v>
      </c>
      <c r="X37" s="86" t="e">
        <f t="shared" si="27"/>
        <v>#NUM!</v>
      </c>
      <c r="Y37" s="32" t="str">
        <f t="shared" si="28"/>
        <v>0</v>
      </c>
      <c r="Z37" s="32" t="str">
        <f t="shared" si="29"/>
        <v>0</v>
      </c>
      <c r="AA37" s="32" t="str">
        <f t="shared" si="30"/>
        <v>0</v>
      </c>
      <c r="AB37" s="33" t="str">
        <f t="shared" si="31"/>
        <v>0</v>
      </c>
      <c r="AC37" s="33">
        <f t="shared" si="32"/>
        <v>0</v>
      </c>
      <c r="AD37" s="87">
        <f t="shared" si="33"/>
        <v>0</v>
      </c>
    </row>
    <row r="38" spans="1:30" ht="15" customHeight="1" x14ac:dyDescent="0.3">
      <c r="A38" s="25"/>
      <c r="B38" s="26"/>
      <c r="C38" s="27" t="str">
        <f t="shared" si="25"/>
        <v/>
      </c>
      <c r="D38" s="28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30"/>
      <c r="R38" s="30"/>
      <c r="S38" s="30"/>
      <c r="T38" s="30"/>
      <c r="U38" s="30"/>
      <c r="V38" s="30"/>
      <c r="W38" s="85" t="e">
        <f t="shared" si="26"/>
        <v>#NUM!</v>
      </c>
      <c r="X38" s="86" t="e">
        <f t="shared" si="27"/>
        <v>#NUM!</v>
      </c>
      <c r="Y38" s="32" t="str">
        <f t="shared" si="28"/>
        <v>0</v>
      </c>
      <c r="Z38" s="32" t="str">
        <f t="shared" si="29"/>
        <v>0</v>
      </c>
      <c r="AA38" s="32" t="str">
        <f t="shared" si="30"/>
        <v>0</v>
      </c>
      <c r="AB38" s="33" t="str">
        <f t="shared" si="31"/>
        <v>0</v>
      </c>
      <c r="AC38" s="33">
        <f t="shared" si="32"/>
        <v>0</v>
      </c>
      <c r="AD38" s="87">
        <f t="shared" si="33"/>
        <v>0</v>
      </c>
    </row>
    <row r="39" spans="1:30" ht="15" customHeight="1" x14ac:dyDescent="0.3">
      <c r="A39" s="25"/>
      <c r="B39" s="26"/>
      <c r="C39" s="27" t="str">
        <f t="shared" si="25"/>
        <v/>
      </c>
      <c r="D39" s="28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30"/>
      <c r="R39" s="30"/>
      <c r="S39" s="30"/>
      <c r="T39" s="30"/>
      <c r="U39" s="30"/>
      <c r="V39" s="30"/>
      <c r="W39" s="85" t="e">
        <f t="shared" si="26"/>
        <v>#NUM!</v>
      </c>
      <c r="X39" s="86" t="e">
        <f t="shared" si="27"/>
        <v>#NUM!</v>
      </c>
      <c r="Y39" s="32" t="str">
        <f t="shared" si="28"/>
        <v>0</v>
      </c>
      <c r="Z39" s="32" t="str">
        <f t="shared" si="29"/>
        <v>0</v>
      </c>
      <c r="AA39" s="32" t="str">
        <f t="shared" si="30"/>
        <v>0</v>
      </c>
      <c r="AB39" s="33" t="str">
        <f t="shared" si="31"/>
        <v>0</v>
      </c>
      <c r="AC39" s="33">
        <f t="shared" si="32"/>
        <v>0</v>
      </c>
      <c r="AD39" s="87">
        <f t="shared" si="33"/>
        <v>0</v>
      </c>
    </row>
    <row r="40" spans="1:30" ht="15" customHeight="1" x14ac:dyDescent="0.3">
      <c r="A40" s="25"/>
      <c r="B40" s="26"/>
      <c r="C40" s="27" t="str">
        <f t="shared" si="25"/>
        <v/>
      </c>
      <c r="D40" s="28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30"/>
      <c r="R40" s="30"/>
      <c r="S40" s="30"/>
      <c r="T40" s="30"/>
      <c r="U40" s="30"/>
      <c r="V40" s="35"/>
      <c r="W40" s="85" t="e">
        <f t="shared" si="26"/>
        <v>#NUM!</v>
      </c>
      <c r="X40" s="86" t="e">
        <f t="shared" si="27"/>
        <v>#NUM!</v>
      </c>
      <c r="Y40" s="32" t="str">
        <f t="shared" si="28"/>
        <v>0</v>
      </c>
      <c r="Z40" s="32" t="str">
        <f t="shared" si="29"/>
        <v>0</v>
      </c>
      <c r="AA40" s="32" t="str">
        <f t="shared" si="30"/>
        <v>0</v>
      </c>
      <c r="AB40" s="33" t="str">
        <f t="shared" si="31"/>
        <v>0</v>
      </c>
      <c r="AC40" s="33">
        <f t="shared" si="32"/>
        <v>0</v>
      </c>
      <c r="AD40" s="87">
        <f t="shared" si="33"/>
        <v>0</v>
      </c>
    </row>
    <row r="41" spans="1:30" ht="15.75" customHeight="1" x14ac:dyDescent="0.3">
      <c r="A41" s="25"/>
      <c r="B41" s="26"/>
      <c r="C41" s="27" t="str">
        <f t="shared" si="25"/>
        <v/>
      </c>
      <c r="D41" s="28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30"/>
      <c r="R41" s="30"/>
      <c r="S41" s="30"/>
      <c r="T41" s="30"/>
      <c r="U41" s="30"/>
      <c r="V41" s="35"/>
      <c r="W41" s="85" t="e">
        <f t="shared" si="26"/>
        <v>#NUM!</v>
      </c>
      <c r="X41" s="86" t="e">
        <f t="shared" si="27"/>
        <v>#NUM!</v>
      </c>
      <c r="Y41" s="32" t="str">
        <f t="shared" si="28"/>
        <v>0</v>
      </c>
      <c r="Z41" s="32" t="str">
        <f t="shared" si="29"/>
        <v>0</v>
      </c>
      <c r="AA41" s="32" t="str">
        <f t="shared" si="30"/>
        <v>0</v>
      </c>
      <c r="AB41" s="33" t="str">
        <f t="shared" si="31"/>
        <v>0</v>
      </c>
      <c r="AC41" s="33">
        <f t="shared" si="32"/>
        <v>0</v>
      </c>
      <c r="AD41" s="87">
        <f t="shared" si="33"/>
        <v>0</v>
      </c>
    </row>
    <row r="42" spans="1:30" ht="15.75" customHeight="1" x14ac:dyDescent="0.3">
      <c r="A42" s="94" t="s">
        <v>118</v>
      </c>
      <c r="B42" s="95"/>
      <c r="C42" s="95"/>
      <c r="D42" s="95"/>
      <c r="E42" s="95"/>
      <c r="F42" s="95"/>
      <c r="G42" s="95"/>
      <c r="H42" s="95"/>
      <c r="I42" s="95"/>
      <c r="J42" s="95"/>
      <c r="K42" s="95"/>
      <c r="L42" s="95"/>
      <c r="M42" s="95"/>
      <c r="N42" s="95"/>
      <c r="O42" s="95"/>
      <c r="P42" s="95"/>
      <c r="Q42" s="95"/>
      <c r="R42" s="95"/>
      <c r="S42" s="95"/>
      <c r="T42" s="95"/>
      <c r="U42" s="95"/>
      <c r="V42" s="95"/>
      <c r="W42" s="95"/>
      <c r="X42" s="95"/>
      <c r="Y42" s="95"/>
      <c r="Z42" s="95"/>
      <c r="AA42" s="95"/>
      <c r="AB42" s="95"/>
      <c r="AC42" s="95"/>
      <c r="AD42" s="96"/>
    </row>
    <row r="43" spans="1:30" ht="15.75" customHeight="1" x14ac:dyDescent="0.3">
      <c r="A43" s="25" t="s">
        <v>125</v>
      </c>
      <c r="B43" s="26"/>
      <c r="C43" s="27" t="str">
        <f t="shared" ref="C43:C53" si="34">IF(AC43&gt;1,IF(AD43&lt;5,"","Yes"),"")</f>
        <v>Yes</v>
      </c>
      <c r="D43" s="28">
        <v>1</v>
      </c>
      <c r="E43" s="29"/>
      <c r="F43" s="29"/>
      <c r="G43" s="29">
        <v>1</v>
      </c>
      <c r="H43" s="29"/>
      <c r="I43" s="29"/>
      <c r="J43" s="29"/>
      <c r="K43" s="29"/>
      <c r="L43" s="29">
        <v>1</v>
      </c>
      <c r="M43" s="29"/>
      <c r="N43" s="29">
        <v>2</v>
      </c>
      <c r="O43" s="29">
        <v>1</v>
      </c>
      <c r="P43" s="29"/>
      <c r="Q43" s="30">
        <v>1</v>
      </c>
      <c r="R43" s="30"/>
      <c r="S43" s="30"/>
      <c r="T43" s="30"/>
      <c r="U43" s="30"/>
      <c r="V43" s="35"/>
      <c r="W43" s="85">
        <f t="shared" ref="W43:W53" si="35">SUM(X43:AB43)</f>
        <v>5</v>
      </c>
      <c r="X43" s="86">
        <f t="shared" ref="X43:X53" si="36">SMALL(D43:V43,1)</f>
        <v>1</v>
      </c>
      <c r="Y43" s="32">
        <f t="shared" ref="Y43:Y53" si="37">IF(COUNT(D43:V43)&lt;2,"0",SMALL(D43:V43,2))</f>
        <v>1</v>
      </c>
      <c r="Z43" s="32">
        <f t="shared" ref="Z43:Z53" si="38">IF(COUNT(D43:V43)&lt;3,"0",SMALL(D43:V43,3))</f>
        <v>1</v>
      </c>
      <c r="AA43" s="32">
        <f t="shared" ref="AA43:AA53" si="39">IF(COUNT(D43:V43)&lt;4,"0",SMALL(D43:V43,4))</f>
        <v>1</v>
      </c>
      <c r="AB43" s="33">
        <f t="shared" ref="AB43:AB53" si="40">IF(COUNT(D43:V43)&lt;5,"0",SMALL(D43:V43,5))</f>
        <v>1</v>
      </c>
      <c r="AC43" s="33">
        <f t="shared" ref="AC43:AC53" si="41">COUNT(L43,N43,O43,Q43,S43,T43)</f>
        <v>4</v>
      </c>
      <c r="AD43" s="87">
        <f t="shared" ref="AD43:AD53" si="42">COUNT(D43:V43)</f>
        <v>6</v>
      </c>
    </row>
    <row r="44" spans="1:30" ht="15.75" customHeight="1" x14ac:dyDescent="0.3">
      <c r="A44" s="25" t="s">
        <v>133</v>
      </c>
      <c r="B44" s="26"/>
      <c r="C44" s="27" t="str">
        <f t="shared" si="34"/>
        <v>Yes</v>
      </c>
      <c r="D44" s="28">
        <v>2</v>
      </c>
      <c r="E44" s="29"/>
      <c r="F44" s="29"/>
      <c r="G44" s="29">
        <v>2</v>
      </c>
      <c r="H44" s="29"/>
      <c r="I44" s="29"/>
      <c r="J44" s="29"/>
      <c r="K44" s="29"/>
      <c r="L44" s="29">
        <v>4</v>
      </c>
      <c r="M44" s="29"/>
      <c r="N44" s="29">
        <v>4</v>
      </c>
      <c r="O44" s="29">
        <v>3</v>
      </c>
      <c r="P44" s="29"/>
      <c r="Q44" s="30">
        <v>4</v>
      </c>
      <c r="R44" s="30"/>
      <c r="S44" s="30"/>
      <c r="T44" s="30"/>
      <c r="U44" s="30"/>
      <c r="V44" s="35"/>
      <c r="W44" s="85">
        <f t="shared" si="35"/>
        <v>15</v>
      </c>
      <c r="X44" s="86">
        <f t="shared" si="36"/>
        <v>2</v>
      </c>
      <c r="Y44" s="32">
        <f t="shared" si="37"/>
        <v>2</v>
      </c>
      <c r="Z44" s="32">
        <f t="shared" si="38"/>
        <v>3</v>
      </c>
      <c r="AA44" s="32">
        <f t="shared" si="39"/>
        <v>4</v>
      </c>
      <c r="AB44" s="33">
        <f t="shared" si="40"/>
        <v>4</v>
      </c>
      <c r="AC44" s="33">
        <f t="shared" si="41"/>
        <v>4</v>
      </c>
      <c r="AD44" s="87">
        <f t="shared" si="42"/>
        <v>6</v>
      </c>
    </row>
    <row r="45" spans="1:30" ht="15.75" customHeight="1" x14ac:dyDescent="0.3">
      <c r="A45" s="25" t="s">
        <v>135</v>
      </c>
      <c r="B45" s="26"/>
      <c r="C45" s="27" t="str">
        <f t="shared" si="34"/>
        <v/>
      </c>
      <c r="D45" s="28">
        <v>3</v>
      </c>
      <c r="E45" s="29"/>
      <c r="F45" s="29"/>
      <c r="G45" s="29"/>
      <c r="H45" s="29"/>
      <c r="I45" s="29">
        <v>2</v>
      </c>
      <c r="J45" s="29"/>
      <c r="K45" s="29"/>
      <c r="L45" s="29"/>
      <c r="M45" s="29"/>
      <c r="N45" s="29"/>
      <c r="O45" s="29">
        <v>5</v>
      </c>
      <c r="P45" s="29"/>
      <c r="Q45" s="30"/>
      <c r="R45" s="30"/>
      <c r="S45" s="30"/>
      <c r="T45" s="30"/>
      <c r="U45" s="30"/>
      <c r="V45" s="35"/>
      <c r="W45" s="85">
        <f t="shared" si="35"/>
        <v>10</v>
      </c>
      <c r="X45" s="86">
        <f t="shared" si="36"/>
        <v>2</v>
      </c>
      <c r="Y45" s="32">
        <f t="shared" si="37"/>
        <v>3</v>
      </c>
      <c r="Z45" s="32">
        <f t="shared" si="38"/>
        <v>5</v>
      </c>
      <c r="AA45" s="32" t="str">
        <f t="shared" si="39"/>
        <v>0</v>
      </c>
      <c r="AB45" s="33" t="str">
        <f t="shared" si="40"/>
        <v>0</v>
      </c>
      <c r="AC45" s="33">
        <f t="shared" si="41"/>
        <v>1</v>
      </c>
      <c r="AD45" s="87">
        <f t="shared" si="42"/>
        <v>3</v>
      </c>
    </row>
    <row r="46" spans="1:30" ht="15.75" customHeight="1" x14ac:dyDescent="0.3">
      <c r="A46" s="25" t="s">
        <v>136</v>
      </c>
      <c r="B46" s="26"/>
      <c r="C46" s="27" t="str">
        <f t="shared" si="34"/>
        <v/>
      </c>
      <c r="D46" s="28">
        <v>4</v>
      </c>
      <c r="E46" s="29"/>
      <c r="F46" s="29"/>
      <c r="G46" s="29">
        <v>3</v>
      </c>
      <c r="H46" s="29"/>
      <c r="I46" s="29">
        <v>1</v>
      </c>
      <c r="J46" s="29"/>
      <c r="K46" s="29"/>
      <c r="L46" s="29"/>
      <c r="M46" s="29"/>
      <c r="N46" s="29"/>
      <c r="O46" s="29"/>
      <c r="P46" s="29"/>
      <c r="Q46" s="30"/>
      <c r="R46" s="30"/>
      <c r="S46" s="30"/>
      <c r="T46" s="30"/>
      <c r="U46" s="30"/>
      <c r="V46" s="35"/>
      <c r="W46" s="85">
        <f t="shared" si="35"/>
        <v>8</v>
      </c>
      <c r="X46" s="86">
        <f t="shared" si="36"/>
        <v>1</v>
      </c>
      <c r="Y46" s="32">
        <f t="shared" si="37"/>
        <v>3</v>
      </c>
      <c r="Z46" s="32">
        <f t="shared" si="38"/>
        <v>4</v>
      </c>
      <c r="AA46" s="32" t="str">
        <f t="shared" si="39"/>
        <v>0</v>
      </c>
      <c r="AB46" s="33" t="str">
        <f t="shared" si="40"/>
        <v>0</v>
      </c>
      <c r="AC46" s="33">
        <f t="shared" si="41"/>
        <v>0</v>
      </c>
      <c r="AD46" s="87">
        <f t="shared" si="42"/>
        <v>3</v>
      </c>
    </row>
    <row r="47" spans="1:30" ht="15.75" customHeight="1" x14ac:dyDescent="0.3">
      <c r="A47" s="25" t="s">
        <v>214</v>
      </c>
      <c r="B47" s="26"/>
      <c r="C47" s="27" t="str">
        <f t="shared" si="34"/>
        <v/>
      </c>
      <c r="D47" s="28"/>
      <c r="E47" s="29"/>
      <c r="F47" s="29"/>
      <c r="G47" s="29"/>
      <c r="H47" s="29"/>
      <c r="I47" s="29"/>
      <c r="J47" s="29"/>
      <c r="K47" s="29"/>
      <c r="L47" s="29">
        <v>2</v>
      </c>
      <c r="M47" s="29"/>
      <c r="N47" s="29"/>
      <c r="O47" s="29"/>
      <c r="P47" s="29"/>
      <c r="Q47" s="30">
        <v>2</v>
      </c>
      <c r="R47" s="30"/>
      <c r="S47" s="30"/>
      <c r="T47" s="30"/>
      <c r="U47" s="30"/>
      <c r="V47" s="35"/>
      <c r="W47" s="85">
        <f t="shared" si="35"/>
        <v>4</v>
      </c>
      <c r="X47" s="86">
        <f t="shared" si="36"/>
        <v>2</v>
      </c>
      <c r="Y47" s="32">
        <f t="shared" si="37"/>
        <v>2</v>
      </c>
      <c r="Z47" s="32" t="str">
        <f t="shared" si="38"/>
        <v>0</v>
      </c>
      <c r="AA47" s="32" t="str">
        <f t="shared" si="39"/>
        <v>0</v>
      </c>
      <c r="AB47" s="33" t="str">
        <f t="shared" si="40"/>
        <v>0</v>
      </c>
      <c r="AC47" s="33">
        <f t="shared" si="41"/>
        <v>2</v>
      </c>
      <c r="AD47" s="87">
        <f t="shared" si="42"/>
        <v>2</v>
      </c>
    </row>
    <row r="48" spans="1:30" ht="15.75" customHeight="1" x14ac:dyDescent="0.3">
      <c r="A48" s="25" t="s">
        <v>175</v>
      </c>
      <c r="B48" s="26"/>
      <c r="C48" s="27" t="str">
        <f t="shared" si="34"/>
        <v>Yes</v>
      </c>
      <c r="D48" s="28"/>
      <c r="E48" s="29"/>
      <c r="F48" s="29"/>
      <c r="G48" s="29"/>
      <c r="H48" s="29"/>
      <c r="I48" s="29"/>
      <c r="J48" s="29"/>
      <c r="K48" s="29"/>
      <c r="L48" s="29">
        <v>3</v>
      </c>
      <c r="M48" s="29"/>
      <c r="N48" s="29">
        <v>3</v>
      </c>
      <c r="O48" s="29">
        <v>2</v>
      </c>
      <c r="P48" s="29"/>
      <c r="Q48" s="30">
        <v>3</v>
      </c>
      <c r="R48" s="30"/>
      <c r="S48" s="30">
        <v>3</v>
      </c>
      <c r="T48" s="30">
        <v>2</v>
      </c>
      <c r="U48" s="30"/>
      <c r="V48" s="35">
        <v>1</v>
      </c>
      <c r="W48" s="85">
        <f t="shared" si="35"/>
        <v>11</v>
      </c>
      <c r="X48" s="86">
        <f t="shared" si="36"/>
        <v>1</v>
      </c>
      <c r="Y48" s="32">
        <f t="shared" si="37"/>
        <v>2</v>
      </c>
      <c r="Z48" s="32">
        <f t="shared" si="38"/>
        <v>2</v>
      </c>
      <c r="AA48" s="32">
        <f t="shared" si="39"/>
        <v>3</v>
      </c>
      <c r="AB48" s="33">
        <f t="shared" si="40"/>
        <v>3</v>
      </c>
      <c r="AC48" s="33">
        <f t="shared" si="41"/>
        <v>6</v>
      </c>
      <c r="AD48" s="87">
        <f t="shared" si="42"/>
        <v>7</v>
      </c>
    </row>
    <row r="49" spans="1:30" ht="15.75" customHeight="1" x14ac:dyDescent="0.3">
      <c r="A49" s="25" t="s">
        <v>184</v>
      </c>
      <c r="B49" s="26"/>
      <c r="C49" s="27" t="str">
        <f t="shared" si="34"/>
        <v/>
      </c>
      <c r="D49" s="28"/>
      <c r="E49" s="29"/>
      <c r="F49" s="29"/>
      <c r="G49" s="29"/>
      <c r="H49" s="29"/>
      <c r="I49" s="29"/>
      <c r="J49" s="29"/>
      <c r="K49" s="29"/>
      <c r="L49" s="29">
        <v>5</v>
      </c>
      <c r="M49" s="29"/>
      <c r="N49" s="29">
        <v>5</v>
      </c>
      <c r="O49" s="29">
        <v>4</v>
      </c>
      <c r="P49" s="29"/>
      <c r="Q49" s="30"/>
      <c r="R49" s="30"/>
      <c r="S49" s="30"/>
      <c r="T49" s="30"/>
      <c r="U49" s="30"/>
      <c r="V49" s="35">
        <v>2</v>
      </c>
      <c r="W49" s="85">
        <f t="shared" si="35"/>
        <v>16</v>
      </c>
      <c r="X49" s="86">
        <f t="shared" si="36"/>
        <v>2</v>
      </c>
      <c r="Y49" s="32">
        <f t="shared" si="37"/>
        <v>4</v>
      </c>
      <c r="Z49" s="32">
        <f t="shared" si="38"/>
        <v>5</v>
      </c>
      <c r="AA49" s="32">
        <f t="shared" si="39"/>
        <v>5</v>
      </c>
      <c r="AB49" s="33" t="str">
        <f t="shared" si="40"/>
        <v>0</v>
      </c>
      <c r="AC49" s="33">
        <f t="shared" si="41"/>
        <v>3</v>
      </c>
      <c r="AD49" s="87">
        <f t="shared" si="42"/>
        <v>4</v>
      </c>
    </row>
    <row r="50" spans="1:30" ht="15.75" customHeight="1" x14ac:dyDescent="0.3">
      <c r="A50" s="25" t="s">
        <v>191</v>
      </c>
      <c r="B50" s="26"/>
      <c r="C50" s="27" t="str">
        <f t="shared" si="34"/>
        <v/>
      </c>
      <c r="D50" s="28"/>
      <c r="E50" s="29"/>
      <c r="F50" s="29"/>
      <c r="G50" s="29"/>
      <c r="H50" s="29"/>
      <c r="I50" s="29"/>
      <c r="J50" s="29"/>
      <c r="K50" s="29"/>
      <c r="L50" s="29"/>
      <c r="M50" s="29"/>
      <c r="N50" s="29">
        <v>1</v>
      </c>
      <c r="O50" s="29"/>
      <c r="P50" s="29"/>
      <c r="Q50" s="30"/>
      <c r="R50" s="30"/>
      <c r="S50" s="30">
        <v>1</v>
      </c>
      <c r="T50" s="30">
        <v>1</v>
      </c>
      <c r="U50" s="30"/>
      <c r="V50" s="35"/>
      <c r="W50" s="85">
        <f t="shared" si="35"/>
        <v>3</v>
      </c>
      <c r="X50" s="86">
        <f t="shared" si="36"/>
        <v>1</v>
      </c>
      <c r="Y50" s="32">
        <f t="shared" si="37"/>
        <v>1</v>
      </c>
      <c r="Z50" s="32">
        <f t="shared" si="38"/>
        <v>1</v>
      </c>
      <c r="AA50" s="32" t="str">
        <f t="shared" si="39"/>
        <v>0</v>
      </c>
      <c r="AB50" s="33" t="str">
        <f t="shared" si="40"/>
        <v>0</v>
      </c>
      <c r="AC50" s="33">
        <f t="shared" si="41"/>
        <v>3</v>
      </c>
      <c r="AD50" s="87">
        <f t="shared" si="42"/>
        <v>3</v>
      </c>
    </row>
    <row r="51" spans="1:30" ht="15.75" customHeight="1" x14ac:dyDescent="0.3">
      <c r="A51" s="25" t="s">
        <v>207</v>
      </c>
      <c r="B51" s="26"/>
      <c r="C51" s="27" t="str">
        <f t="shared" si="34"/>
        <v/>
      </c>
      <c r="D51" s="28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30"/>
      <c r="R51" s="30"/>
      <c r="S51" s="30">
        <v>2</v>
      </c>
      <c r="T51" s="30"/>
      <c r="U51" s="30"/>
      <c r="V51" s="35"/>
      <c r="W51" s="85">
        <f t="shared" si="35"/>
        <v>2</v>
      </c>
      <c r="X51" s="86">
        <f t="shared" si="36"/>
        <v>2</v>
      </c>
      <c r="Y51" s="32" t="str">
        <f t="shared" si="37"/>
        <v>0</v>
      </c>
      <c r="Z51" s="32" t="str">
        <f t="shared" si="38"/>
        <v>0</v>
      </c>
      <c r="AA51" s="32" t="str">
        <f t="shared" si="39"/>
        <v>0</v>
      </c>
      <c r="AB51" s="33" t="str">
        <f t="shared" si="40"/>
        <v>0</v>
      </c>
      <c r="AC51" s="33">
        <f t="shared" si="41"/>
        <v>1</v>
      </c>
      <c r="AD51" s="87">
        <f t="shared" si="42"/>
        <v>1</v>
      </c>
    </row>
    <row r="52" spans="1:30" ht="15.75" customHeight="1" x14ac:dyDescent="0.3">
      <c r="A52" s="25"/>
      <c r="B52" s="26"/>
      <c r="C52" s="27" t="str">
        <f t="shared" si="34"/>
        <v/>
      </c>
      <c r="D52" s="28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30"/>
      <c r="R52" s="30"/>
      <c r="S52" s="30"/>
      <c r="T52" s="30"/>
      <c r="U52" s="30"/>
      <c r="V52" s="30"/>
      <c r="W52" s="85" t="e">
        <f t="shared" si="35"/>
        <v>#NUM!</v>
      </c>
      <c r="X52" s="86" t="e">
        <f t="shared" si="36"/>
        <v>#NUM!</v>
      </c>
      <c r="Y52" s="32" t="str">
        <f t="shared" si="37"/>
        <v>0</v>
      </c>
      <c r="Z52" s="32" t="str">
        <f t="shared" si="38"/>
        <v>0</v>
      </c>
      <c r="AA52" s="32" t="str">
        <f t="shared" si="39"/>
        <v>0</v>
      </c>
      <c r="AB52" s="33" t="str">
        <f t="shared" si="40"/>
        <v>0</v>
      </c>
      <c r="AC52" s="33">
        <f t="shared" si="41"/>
        <v>0</v>
      </c>
      <c r="AD52" s="87">
        <f t="shared" si="42"/>
        <v>0</v>
      </c>
    </row>
    <row r="53" spans="1:30" ht="15.75" customHeight="1" x14ac:dyDescent="0.3">
      <c r="A53" s="25"/>
      <c r="B53" s="26"/>
      <c r="C53" s="27" t="str">
        <f t="shared" si="34"/>
        <v/>
      </c>
      <c r="D53" s="28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30"/>
      <c r="R53" s="30"/>
      <c r="S53" s="30"/>
      <c r="T53" s="30"/>
      <c r="U53" s="30"/>
      <c r="V53" s="35"/>
      <c r="W53" s="85" t="e">
        <f t="shared" si="35"/>
        <v>#NUM!</v>
      </c>
      <c r="X53" s="86" t="e">
        <f t="shared" si="36"/>
        <v>#NUM!</v>
      </c>
      <c r="Y53" s="32" t="str">
        <f t="shared" si="37"/>
        <v>0</v>
      </c>
      <c r="Z53" s="32" t="str">
        <f t="shared" si="38"/>
        <v>0</v>
      </c>
      <c r="AA53" s="32" t="str">
        <f t="shared" si="39"/>
        <v>0</v>
      </c>
      <c r="AB53" s="33" t="str">
        <f t="shared" si="40"/>
        <v>0</v>
      </c>
      <c r="AC53" s="33">
        <f t="shared" si="41"/>
        <v>0</v>
      </c>
      <c r="AD53" s="87">
        <f t="shared" si="42"/>
        <v>0</v>
      </c>
    </row>
    <row r="54" spans="1:30" ht="15.75" customHeight="1" x14ac:dyDescent="0.3">
      <c r="A54" s="94" t="s">
        <v>120</v>
      </c>
      <c r="B54" s="95"/>
      <c r="C54" s="95"/>
      <c r="D54" s="95"/>
      <c r="E54" s="95"/>
      <c r="F54" s="95"/>
      <c r="G54" s="95"/>
      <c r="H54" s="95"/>
      <c r="I54" s="95"/>
      <c r="J54" s="95"/>
      <c r="K54" s="95"/>
      <c r="L54" s="95"/>
      <c r="M54" s="95"/>
      <c r="N54" s="95"/>
      <c r="O54" s="95"/>
      <c r="P54" s="95"/>
      <c r="Q54" s="95"/>
      <c r="R54" s="95"/>
      <c r="S54" s="95"/>
      <c r="T54" s="95"/>
      <c r="U54" s="95"/>
      <c r="V54" s="95"/>
      <c r="W54" s="95"/>
      <c r="X54" s="95"/>
      <c r="Y54" s="95"/>
      <c r="Z54" s="95"/>
      <c r="AA54" s="95"/>
      <c r="AB54" s="95"/>
      <c r="AC54" s="95"/>
      <c r="AD54" s="96"/>
    </row>
    <row r="55" spans="1:30" ht="15.75" customHeight="1" x14ac:dyDescent="0.3">
      <c r="A55" s="25" t="s">
        <v>215</v>
      </c>
      <c r="B55" s="26"/>
      <c r="C55" s="27" t="str">
        <f t="shared" ref="C55:C63" si="43">IF(AC55&gt;1,IF(AD55&lt;5,"","Yes"),"")</f>
        <v>Yes</v>
      </c>
      <c r="D55" s="28">
        <v>1</v>
      </c>
      <c r="E55" s="29">
        <v>1</v>
      </c>
      <c r="F55" s="29"/>
      <c r="G55" s="29">
        <v>1</v>
      </c>
      <c r="H55" s="29"/>
      <c r="I55" s="29"/>
      <c r="J55" s="29"/>
      <c r="K55" s="29"/>
      <c r="L55" s="29">
        <v>3</v>
      </c>
      <c r="M55" s="29"/>
      <c r="N55" s="29">
        <v>2</v>
      </c>
      <c r="O55" s="29">
        <v>2</v>
      </c>
      <c r="P55" s="29"/>
      <c r="Q55" s="30"/>
      <c r="R55" s="30"/>
      <c r="S55" s="30">
        <v>2</v>
      </c>
      <c r="T55" s="30">
        <v>2</v>
      </c>
      <c r="U55" s="30"/>
      <c r="V55" s="35">
        <v>1</v>
      </c>
      <c r="W55" s="85">
        <f t="shared" ref="W55:W63" si="44">SUM(X55:AB55)</f>
        <v>6</v>
      </c>
      <c r="X55" s="86">
        <f t="shared" ref="X55:X63" si="45">SMALL(D55:V55,1)</f>
        <v>1</v>
      </c>
      <c r="Y55" s="32">
        <f t="shared" ref="Y55:Y63" si="46">IF(COUNT(D55:V55)&lt;2,"0",SMALL(D55:V55,2))</f>
        <v>1</v>
      </c>
      <c r="Z55" s="32">
        <f t="shared" ref="Z55:Z63" si="47">IF(COUNT(D55:V55)&lt;3,"0",SMALL(D55:V55,3))</f>
        <v>1</v>
      </c>
      <c r="AA55" s="32">
        <f t="shared" ref="AA55:AA63" si="48">IF(COUNT(D55:V55)&lt;4,"0",SMALL(D55:V55,4))</f>
        <v>1</v>
      </c>
      <c r="AB55" s="33">
        <f t="shared" ref="AB55:AB63" si="49">IF(COUNT(D55:V55)&lt;5,"0",SMALL(D55:V55,5))</f>
        <v>2</v>
      </c>
      <c r="AC55" s="33">
        <f t="shared" ref="AC55:AC63" si="50">COUNT(L55,N55,O55,Q55,S55,T55)</f>
        <v>5</v>
      </c>
      <c r="AD55" s="87">
        <f t="shared" ref="AD55:AD63" si="51">COUNT(D55:V55)</f>
        <v>9</v>
      </c>
    </row>
    <row r="56" spans="1:30" ht="15.75" customHeight="1" x14ac:dyDescent="0.3">
      <c r="A56" s="25" t="s">
        <v>216</v>
      </c>
      <c r="B56" s="26"/>
      <c r="C56" s="27" t="str">
        <f t="shared" si="43"/>
        <v>Yes</v>
      </c>
      <c r="D56" s="28"/>
      <c r="E56" s="29"/>
      <c r="F56" s="29"/>
      <c r="G56" s="29"/>
      <c r="H56" s="29"/>
      <c r="I56" s="29">
        <v>1</v>
      </c>
      <c r="J56" s="29"/>
      <c r="K56" s="29"/>
      <c r="L56" s="29">
        <v>1</v>
      </c>
      <c r="M56" s="29"/>
      <c r="N56" s="29">
        <v>1</v>
      </c>
      <c r="O56" s="29">
        <v>1</v>
      </c>
      <c r="P56" s="29"/>
      <c r="Q56" s="30">
        <v>1</v>
      </c>
      <c r="R56" s="30"/>
      <c r="S56" s="30">
        <v>1</v>
      </c>
      <c r="T56" s="30">
        <v>1</v>
      </c>
      <c r="U56" s="30"/>
      <c r="V56" s="35"/>
      <c r="W56" s="85">
        <f t="shared" si="44"/>
        <v>5</v>
      </c>
      <c r="X56" s="86">
        <f t="shared" si="45"/>
        <v>1</v>
      </c>
      <c r="Y56" s="32">
        <f t="shared" si="46"/>
        <v>1</v>
      </c>
      <c r="Z56" s="32">
        <f t="shared" si="47"/>
        <v>1</v>
      </c>
      <c r="AA56" s="32">
        <f t="shared" si="48"/>
        <v>1</v>
      </c>
      <c r="AB56" s="33">
        <f t="shared" si="49"/>
        <v>1</v>
      </c>
      <c r="AC56" s="33">
        <f t="shared" si="50"/>
        <v>6</v>
      </c>
      <c r="AD56" s="87">
        <f t="shared" si="51"/>
        <v>7</v>
      </c>
    </row>
    <row r="57" spans="1:30" ht="15.75" customHeight="1" x14ac:dyDescent="0.3">
      <c r="A57" s="25" t="s">
        <v>217</v>
      </c>
      <c r="B57" s="26"/>
      <c r="C57" s="27" t="str">
        <f t="shared" si="43"/>
        <v/>
      </c>
      <c r="D57" s="28"/>
      <c r="E57" s="29"/>
      <c r="F57" s="29"/>
      <c r="G57" s="29"/>
      <c r="H57" s="29"/>
      <c r="I57" s="29"/>
      <c r="J57" s="29">
        <v>1</v>
      </c>
      <c r="K57" s="29">
        <v>1</v>
      </c>
      <c r="L57" s="29"/>
      <c r="M57" s="29"/>
      <c r="N57" s="29"/>
      <c r="O57" s="29"/>
      <c r="P57" s="29"/>
      <c r="Q57" s="30"/>
      <c r="R57" s="30"/>
      <c r="S57" s="30"/>
      <c r="T57" s="30"/>
      <c r="U57" s="30"/>
      <c r="V57" s="35"/>
      <c r="W57" s="85">
        <f t="shared" si="44"/>
        <v>2</v>
      </c>
      <c r="X57" s="86">
        <f t="shared" si="45"/>
        <v>1</v>
      </c>
      <c r="Y57" s="32">
        <f t="shared" si="46"/>
        <v>1</v>
      </c>
      <c r="Z57" s="32" t="str">
        <f t="shared" si="47"/>
        <v>0</v>
      </c>
      <c r="AA57" s="32" t="str">
        <f t="shared" si="48"/>
        <v>0</v>
      </c>
      <c r="AB57" s="33" t="str">
        <f t="shared" si="49"/>
        <v>0</v>
      </c>
      <c r="AC57" s="33">
        <f t="shared" si="50"/>
        <v>0</v>
      </c>
      <c r="AD57" s="87">
        <f t="shared" si="51"/>
        <v>2</v>
      </c>
    </row>
    <row r="58" spans="1:30" ht="15.75" customHeight="1" x14ac:dyDescent="0.3">
      <c r="A58" s="25" t="s">
        <v>178</v>
      </c>
      <c r="B58" s="26"/>
      <c r="C58" s="27" t="str">
        <f t="shared" si="43"/>
        <v/>
      </c>
      <c r="D58" s="28"/>
      <c r="E58" s="29"/>
      <c r="F58" s="29"/>
      <c r="G58" s="29"/>
      <c r="H58" s="29"/>
      <c r="I58" s="29"/>
      <c r="J58" s="29"/>
      <c r="K58" s="29"/>
      <c r="L58" s="29">
        <v>2</v>
      </c>
      <c r="M58" s="29"/>
      <c r="N58" s="29"/>
      <c r="O58" s="29"/>
      <c r="P58" s="29"/>
      <c r="Q58" s="30"/>
      <c r="R58" s="30"/>
      <c r="S58" s="30">
        <v>4</v>
      </c>
      <c r="T58" s="30"/>
      <c r="U58" s="30"/>
      <c r="V58" s="35"/>
      <c r="W58" s="85">
        <f t="shared" si="44"/>
        <v>6</v>
      </c>
      <c r="X58" s="86">
        <f t="shared" si="45"/>
        <v>2</v>
      </c>
      <c r="Y58" s="32">
        <f t="shared" si="46"/>
        <v>4</v>
      </c>
      <c r="Z58" s="32" t="str">
        <f t="shared" si="47"/>
        <v>0</v>
      </c>
      <c r="AA58" s="32" t="str">
        <f t="shared" si="48"/>
        <v>0</v>
      </c>
      <c r="AB58" s="33" t="str">
        <f t="shared" si="49"/>
        <v>0</v>
      </c>
      <c r="AC58" s="33">
        <f t="shared" si="50"/>
        <v>2</v>
      </c>
      <c r="AD58" s="87">
        <f t="shared" si="51"/>
        <v>2</v>
      </c>
    </row>
    <row r="59" spans="1:30" ht="15.75" customHeight="1" x14ac:dyDescent="0.3">
      <c r="A59" s="25" t="s">
        <v>186</v>
      </c>
      <c r="B59" s="26"/>
      <c r="C59" s="27" t="str">
        <f t="shared" si="43"/>
        <v>Yes</v>
      </c>
      <c r="D59" s="28"/>
      <c r="E59" s="29"/>
      <c r="F59" s="29"/>
      <c r="G59" s="29"/>
      <c r="H59" s="29"/>
      <c r="I59" s="29"/>
      <c r="J59" s="29"/>
      <c r="K59" s="29"/>
      <c r="L59" s="29">
        <v>5</v>
      </c>
      <c r="M59" s="29"/>
      <c r="N59" s="29">
        <v>3</v>
      </c>
      <c r="O59" s="29">
        <v>3</v>
      </c>
      <c r="P59" s="29"/>
      <c r="Q59" s="30">
        <v>3</v>
      </c>
      <c r="R59" s="30"/>
      <c r="S59" s="30">
        <v>5</v>
      </c>
      <c r="T59" s="30">
        <v>4</v>
      </c>
      <c r="U59" s="30"/>
      <c r="V59" s="35"/>
      <c r="W59" s="85">
        <f t="shared" si="44"/>
        <v>18</v>
      </c>
      <c r="X59" s="86">
        <f t="shared" si="45"/>
        <v>3</v>
      </c>
      <c r="Y59" s="32">
        <f t="shared" si="46"/>
        <v>3</v>
      </c>
      <c r="Z59" s="32">
        <f t="shared" si="47"/>
        <v>3</v>
      </c>
      <c r="AA59" s="32">
        <f t="shared" si="48"/>
        <v>4</v>
      </c>
      <c r="AB59" s="33">
        <f t="shared" si="49"/>
        <v>5</v>
      </c>
      <c r="AC59" s="33">
        <f t="shared" si="50"/>
        <v>6</v>
      </c>
      <c r="AD59" s="87">
        <f t="shared" si="51"/>
        <v>6</v>
      </c>
    </row>
    <row r="60" spans="1:30" ht="15.75" customHeight="1" x14ac:dyDescent="0.3">
      <c r="A60" s="25" t="s">
        <v>218</v>
      </c>
      <c r="B60" s="26"/>
      <c r="C60" s="27" t="str">
        <f t="shared" si="43"/>
        <v>Yes</v>
      </c>
      <c r="D60" s="28"/>
      <c r="E60" s="29"/>
      <c r="F60" s="29"/>
      <c r="G60" s="29"/>
      <c r="H60" s="29"/>
      <c r="I60" s="29"/>
      <c r="J60" s="29"/>
      <c r="K60" s="29"/>
      <c r="L60" s="29">
        <v>6</v>
      </c>
      <c r="M60" s="29"/>
      <c r="N60" s="29">
        <v>4</v>
      </c>
      <c r="O60" s="29">
        <v>4</v>
      </c>
      <c r="P60" s="29"/>
      <c r="Q60" s="30">
        <v>4</v>
      </c>
      <c r="R60" s="30"/>
      <c r="S60" s="30">
        <v>6</v>
      </c>
      <c r="T60" s="30">
        <v>3</v>
      </c>
      <c r="U60" s="30"/>
      <c r="V60" s="35"/>
      <c r="W60" s="85">
        <f t="shared" si="44"/>
        <v>21</v>
      </c>
      <c r="X60" s="86">
        <f t="shared" si="45"/>
        <v>3</v>
      </c>
      <c r="Y60" s="32">
        <f t="shared" si="46"/>
        <v>4</v>
      </c>
      <c r="Z60" s="32">
        <f t="shared" si="47"/>
        <v>4</v>
      </c>
      <c r="AA60" s="32">
        <f t="shared" si="48"/>
        <v>4</v>
      </c>
      <c r="AB60" s="33">
        <f t="shared" si="49"/>
        <v>6</v>
      </c>
      <c r="AC60" s="33">
        <f t="shared" si="50"/>
        <v>6</v>
      </c>
      <c r="AD60" s="87">
        <f t="shared" si="51"/>
        <v>6</v>
      </c>
    </row>
    <row r="61" spans="1:30" ht="15.75" customHeight="1" x14ac:dyDescent="0.3">
      <c r="A61" s="25" t="s">
        <v>185</v>
      </c>
      <c r="B61" s="26"/>
      <c r="C61" s="27" t="str">
        <f t="shared" si="43"/>
        <v/>
      </c>
      <c r="D61" s="28"/>
      <c r="E61" s="29"/>
      <c r="F61" s="29"/>
      <c r="G61" s="29"/>
      <c r="H61" s="29"/>
      <c r="I61" s="29"/>
      <c r="J61" s="29"/>
      <c r="K61" s="29"/>
      <c r="L61" s="29">
        <v>4</v>
      </c>
      <c r="M61" s="29"/>
      <c r="N61" s="29"/>
      <c r="O61" s="29"/>
      <c r="P61" s="29"/>
      <c r="Q61" s="30">
        <v>2</v>
      </c>
      <c r="R61" s="30"/>
      <c r="S61" s="30">
        <v>3</v>
      </c>
      <c r="T61" s="30"/>
      <c r="U61" s="30"/>
      <c r="V61" s="30">
        <v>2</v>
      </c>
      <c r="W61" s="85">
        <f t="shared" si="44"/>
        <v>11</v>
      </c>
      <c r="X61" s="86">
        <f t="shared" si="45"/>
        <v>2</v>
      </c>
      <c r="Y61" s="32">
        <f t="shared" si="46"/>
        <v>2</v>
      </c>
      <c r="Z61" s="32">
        <f t="shared" si="47"/>
        <v>3</v>
      </c>
      <c r="AA61" s="32">
        <f t="shared" si="48"/>
        <v>4</v>
      </c>
      <c r="AB61" s="33" t="str">
        <f t="shared" si="49"/>
        <v>0</v>
      </c>
      <c r="AC61" s="33">
        <f t="shared" si="50"/>
        <v>3</v>
      </c>
      <c r="AD61" s="87">
        <f t="shared" si="51"/>
        <v>4</v>
      </c>
    </row>
    <row r="62" spans="1:30" ht="15.75" customHeight="1" x14ac:dyDescent="0.3">
      <c r="A62" s="25" t="s">
        <v>219</v>
      </c>
      <c r="B62" s="26"/>
      <c r="C62" s="27" t="str">
        <f t="shared" si="43"/>
        <v/>
      </c>
      <c r="D62" s="28"/>
      <c r="E62" s="29"/>
      <c r="F62" s="29"/>
      <c r="G62" s="29"/>
      <c r="H62" s="29"/>
      <c r="I62" s="29"/>
      <c r="J62" s="29"/>
      <c r="K62" s="29"/>
      <c r="L62" s="29">
        <v>7</v>
      </c>
      <c r="M62" s="29"/>
      <c r="N62" s="29"/>
      <c r="O62" s="29"/>
      <c r="P62" s="29"/>
      <c r="Q62" s="30"/>
      <c r="R62" s="30"/>
      <c r="S62" s="30"/>
      <c r="T62" s="30"/>
      <c r="U62" s="30"/>
      <c r="V62" s="30"/>
      <c r="W62" s="85">
        <f t="shared" si="44"/>
        <v>7</v>
      </c>
      <c r="X62" s="86">
        <f t="shared" si="45"/>
        <v>7</v>
      </c>
      <c r="Y62" s="32" t="str">
        <f t="shared" si="46"/>
        <v>0</v>
      </c>
      <c r="Z62" s="32" t="str">
        <f t="shared" si="47"/>
        <v>0</v>
      </c>
      <c r="AA62" s="32" t="str">
        <f t="shared" si="48"/>
        <v>0</v>
      </c>
      <c r="AB62" s="33" t="str">
        <f t="shared" si="49"/>
        <v>0</v>
      </c>
      <c r="AC62" s="33">
        <f t="shared" si="50"/>
        <v>1</v>
      </c>
      <c r="AD62" s="87">
        <f t="shared" si="51"/>
        <v>1</v>
      </c>
    </row>
    <row r="63" spans="1:30" ht="15.75" customHeight="1" x14ac:dyDescent="0.3">
      <c r="A63" s="25"/>
      <c r="B63" s="26"/>
      <c r="C63" s="27" t="str">
        <f t="shared" si="43"/>
        <v/>
      </c>
      <c r="D63" s="28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30"/>
      <c r="R63" s="30"/>
      <c r="S63" s="30"/>
      <c r="T63" s="30"/>
      <c r="U63" s="30"/>
      <c r="V63" s="35"/>
      <c r="W63" s="85" t="e">
        <f t="shared" si="44"/>
        <v>#NUM!</v>
      </c>
      <c r="X63" s="86" t="e">
        <f t="shared" si="45"/>
        <v>#NUM!</v>
      </c>
      <c r="Y63" s="32" t="str">
        <f t="shared" si="46"/>
        <v>0</v>
      </c>
      <c r="Z63" s="32" t="str">
        <f t="shared" si="47"/>
        <v>0</v>
      </c>
      <c r="AA63" s="32" t="str">
        <f t="shared" si="48"/>
        <v>0</v>
      </c>
      <c r="AB63" s="33" t="str">
        <f t="shared" si="49"/>
        <v>0</v>
      </c>
      <c r="AC63" s="33">
        <f t="shared" si="50"/>
        <v>0</v>
      </c>
      <c r="AD63" s="87">
        <f t="shared" si="51"/>
        <v>0</v>
      </c>
    </row>
    <row r="64" spans="1:30" ht="15.75" customHeight="1" x14ac:dyDescent="0.3">
      <c r="A64" s="94" t="s">
        <v>122</v>
      </c>
      <c r="B64" s="95"/>
      <c r="C64" s="95"/>
      <c r="D64" s="95"/>
      <c r="E64" s="95"/>
      <c r="F64" s="95"/>
      <c r="G64" s="95"/>
      <c r="H64" s="95"/>
      <c r="I64" s="95"/>
      <c r="J64" s="95"/>
      <c r="K64" s="95"/>
      <c r="L64" s="95"/>
      <c r="M64" s="95"/>
      <c r="N64" s="95"/>
      <c r="O64" s="95"/>
      <c r="P64" s="95"/>
      <c r="Q64" s="95"/>
      <c r="R64" s="95"/>
      <c r="S64" s="95"/>
      <c r="T64" s="95"/>
      <c r="U64" s="95"/>
      <c r="V64" s="95"/>
      <c r="W64" s="95"/>
      <c r="X64" s="95"/>
      <c r="Y64" s="95"/>
      <c r="Z64" s="95"/>
      <c r="AA64" s="95"/>
      <c r="AB64" s="95"/>
      <c r="AC64" s="95"/>
      <c r="AD64" s="96"/>
    </row>
    <row r="65" spans="1:30" ht="15.75" customHeight="1" x14ac:dyDescent="0.3">
      <c r="A65" s="25" t="s">
        <v>220</v>
      </c>
      <c r="B65" s="26"/>
      <c r="C65" s="27" t="str">
        <f t="shared" ref="C65:C71" si="52">IF(AC65&gt;1,IF(AD65&lt;5,"","Yes"),"")</f>
        <v>Yes</v>
      </c>
      <c r="D65" s="28"/>
      <c r="E65" s="29"/>
      <c r="F65" s="29"/>
      <c r="G65" s="29">
        <v>1</v>
      </c>
      <c r="H65" s="29">
        <v>1</v>
      </c>
      <c r="I65" s="29"/>
      <c r="J65" s="29">
        <v>1</v>
      </c>
      <c r="K65" s="29"/>
      <c r="L65" s="29">
        <v>3</v>
      </c>
      <c r="M65" s="29"/>
      <c r="N65" s="29">
        <v>2</v>
      </c>
      <c r="O65" s="29"/>
      <c r="P65" s="29">
        <v>1</v>
      </c>
      <c r="Q65" s="30"/>
      <c r="R65" s="30"/>
      <c r="S65" s="30">
        <v>3</v>
      </c>
      <c r="T65" s="30">
        <v>2</v>
      </c>
      <c r="U65" s="30"/>
      <c r="V65" s="35"/>
      <c r="W65" s="85">
        <f t="shared" ref="W65:W71" si="53">SUM(X65:AB65)</f>
        <v>6</v>
      </c>
      <c r="X65" s="86">
        <f t="shared" ref="X65:X71" si="54">SMALL(D65:V65,1)</f>
        <v>1</v>
      </c>
      <c r="Y65" s="32">
        <f t="shared" ref="Y65:Y71" si="55">IF(COUNT(D65:V65)&lt;2,"0",SMALL(D65:V65,2))</f>
        <v>1</v>
      </c>
      <c r="Z65" s="32">
        <f t="shared" ref="Z65:Z71" si="56">IF(COUNT(D65:V65)&lt;3,"0",SMALL(D65:V65,3))</f>
        <v>1</v>
      </c>
      <c r="AA65" s="32">
        <f t="shared" ref="AA65:AA71" si="57">IF(COUNT(D65:V65)&lt;4,"0",SMALL(D65:V65,4))</f>
        <v>1</v>
      </c>
      <c r="AB65" s="33">
        <f t="shared" ref="AB65:AB71" si="58">IF(COUNT(D65:V65)&lt;5,"0",SMALL(D65:V65,5))</f>
        <v>2</v>
      </c>
      <c r="AC65" s="33">
        <f t="shared" ref="AC65:AC71" si="59">COUNT(L65,N65,O65,Q65,S65,T65)</f>
        <v>4</v>
      </c>
      <c r="AD65" s="87">
        <f t="shared" ref="AD65:AD71" si="60">COUNT(D65:V65)</f>
        <v>8</v>
      </c>
    </row>
    <row r="66" spans="1:30" ht="15.75" customHeight="1" x14ac:dyDescent="0.3">
      <c r="A66" s="25" t="s">
        <v>172</v>
      </c>
      <c r="B66" s="26"/>
      <c r="C66" s="27" t="str">
        <f t="shared" si="52"/>
        <v>Yes</v>
      </c>
      <c r="D66" s="28"/>
      <c r="E66" s="29"/>
      <c r="F66" s="29"/>
      <c r="G66" s="29"/>
      <c r="H66" s="29"/>
      <c r="I66" s="29"/>
      <c r="J66" s="29"/>
      <c r="K66" s="29"/>
      <c r="L66" s="29">
        <v>1</v>
      </c>
      <c r="M66" s="29"/>
      <c r="N66" s="29">
        <v>1</v>
      </c>
      <c r="O66" s="29">
        <v>1</v>
      </c>
      <c r="P66" s="29"/>
      <c r="Q66" s="30">
        <v>1</v>
      </c>
      <c r="R66" s="30"/>
      <c r="S66" s="30">
        <v>1</v>
      </c>
      <c r="T66" s="30">
        <v>1</v>
      </c>
      <c r="U66" s="30"/>
      <c r="V66" s="35"/>
      <c r="W66" s="85">
        <f t="shared" si="53"/>
        <v>5</v>
      </c>
      <c r="X66" s="86">
        <f t="shared" si="54"/>
        <v>1</v>
      </c>
      <c r="Y66" s="32">
        <f t="shared" si="55"/>
        <v>1</v>
      </c>
      <c r="Z66" s="32">
        <f t="shared" si="56"/>
        <v>1</v>
      </c>
      <c r="AA66" s="32">
        <f t="shared" si="57"/>
        <v>1</v>
      </c>
      <c r="AB66" s="33">
        <f t="shared" si="58"/>
        <v>1</v>
      </c>
      <c r="AC66" s="33">
        <f t="shared" si="59"/>
        <v>6</v>
      </c>
      <c r="AD66" s="87">
        <f t="shared" si="60"/>
        <v>6</v>
      </c>
    </row>
    <row r="67" spans="1:30" ht="15.75" customHeight="1" x14ac:dyDescent="0.3">
      <c r="A67" s="25" t="s">
        <v>182</v>
      </c>
      <c r="B67" s="26"/>
      <c r="C67" s="27" t="str">
        <f t="shared" si="52"/>
        <v/>
      </c>
      <c r="D67" s="28"/>
      <c r="E67" s="29"/>
      <c r="F67" s="29"/>
      <c r="G67" s="29"/>
      <c r="H67" s="29"/>
      <c r="I67" s="29"/>
      <c r="J67" s="29"/>
      <c r="K67" s="29"/>
      <c r="L67" s="29">
        <v>2</v>
      </c>
      <c r="M67" s="29"/>
      <c r="N67" s="29"/>
      <c r="O67" s="29">
        <v>2</v>
      </c>
      <c r="P67" s="29"/>
      <c r="Q67" s="30"/>
      <c r="R67" s="30"/>
      <c r="S67" s="30">
        <v>2</v>
      </c>
      <c r="T67" s="30"/>
      <c r="U67" s="30"/>
      <c r="V67" s="35"/>
      <c r="W67" s="85">
        <f t="shared" si="53"/>
        <v>6</v>
      </c>
      <c r="X67" s="86">
        <f t="shared" si="54"/>
        <v>2</v>
      </c>
      <c r="Y67" s="32">
        <f t="shared" si="55"/>
        <v>2</v>
      </c>
      <c r="Z67" s="32">
        <f t="shared" si="56"/>
        <v>2</v>
      </c>
      <c r="AA67" s="32" t="str">
        <f t="shared" si="57"/>
        <v>0</v>
      </c>
      <c r="AB67" s="33" t="str">
        <f t="shared" si="58"/>
        <v>0</v>
      </c>
      <c r="AC67" s="33">
        <f t="shared" si="59"/>
        <v>3</v>
      </c>
      <c r="AD67" s="87">
        <f t="shared" si="60"/>
        <v>3</v>
      </c>
    </row>
    <row r="68" spans="1:30" ht="15.75" customHeight="1" x14ac:dyDescent="0.3">
      <c r="A68" s="25" t="s">
        <v>196</v>
      </c>
      <c r="B68" s="26"/>
      <c r="C68" s="27" t="str">
        <f t="shared" si="52"/>
        <v/>
      </c>
      <c r="D68" s="28"/>
      <c r="E68" s="29"/>
      <c r="F68" s="29"/>
      <c r="G68" s="29"/>
      <c r="H68" s="29"/>
      <c r="I68" s="29"/>
      <c r="J68" s="29"/>
      <c r="K68" s="29"/>
      <c r="L68" s="29"/>
      <c r="M68" s="29"/>
      <c r="N68" s="29">
        <v>3</v>
      </c>
      <c r="O68" s="29">
        <v>3</v>
      </c>
      <c r="P68" s="29"/>
      <c r="Q68" s="30">
        <v>2</v>
      </c>
      <c r="R68" s="30"/>
      <c r="S68" s="30"/>
      <c r="T68" s="30"/>
      <c r="U68" s="30"/>
      <c r="V68" s="30"/>
      <c r="W68" s="85">
        <f t="shared" si="53"/>
        <v>8</v>
      </c>
      <c r="X68" s="86">
        <f t="shared" si="54"/>
        <v>2</v>
      </c>
      <c r="Y68" s="32">
        <f t="shared" si="55"/>
        <v>3</v>
      </c>
      <c r="Z68" s="32">
        <f t="shared" si="56"/>
        <v>3</v>
      </c>
      <c r="AA68" s="32" t="str">
        <f t="shared" si="57"/>
        <v>0</v>
      </c>
      <c r="AB68" s="33" t="str">
        <f t="shared" si="58"/>
        <v>0</v>
      </c>
      <c r="AC68" s="33">
        <f t="shared" si="59"/>
        <v>3</v>
      </c>
      <c r="AD68" s="87">
        <f t="shared" si="60"/>
        <v>3</v>
      </c>
    </row>
    <row r="69" spans="1:30" ht="15.75" customHeight="1" x14ac:dyDescent="0.3">
      <c r="A69" s="25" t="s">
        <v>201</v>
      </c>
      <c r="B69" s="26"/>
      <c r="C69" s="27" t="str">
        <f t="shared" si="52"/>
        <v/>
      </c>
      <c r="D69" s="28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30">
        <v>3</v>
      </c>
      <c r="R69" s="30"/>
      <c r="S69" s="30">
        <v>4</v>
      </c>
      <c r="T69" s="30"/>
      <c r="U69" s="30"/>
      <c r="V69" s="35">
        <v>1</v>
      </c>
      <c r="W69" s="85">
        <f t="shared" si="53"/>
        <v>8</v>
      </c>
      <c r="X69" s="86">
        <f t="shared" si="54"/>
        <v>1</v>
      </c>
      <c r="Y69" s="32">
        <f t="shared" si="55"/>
        <v>3</v>
      </c>
      <c r="Z69" s="32">
        <f t="shared" si="56"/>
        <v>4</v>
      </c>
      <c r="AA69" s="32" t="str">
        <f t="shared" si="57"/>
        <v>0</v>
      </c>
      <c r="AB69" s="33" t="str">
        <f t="shared" si="58"/>
        <v>0</v>
      </c>
      <c r="AC69" s="33">
        <f t="shared" si="59"/>
        <v>2</v>
      </c>
      <c r="AD69" s="87">
        <f t="shared" si="60"/>
        <v>3</v>
      </c>
    </row>
    <row r="70" spans="1:30" ht="15.75" customHeight="1" x14ac:dyDescent="0.3">
      <c r="A70" s="25"/>
      <c r="B70" s="26"/>
      <c r="C70" s="27" t="str">
        <f t="shared" si="52"/>
        <v/>
      </c>
      <c r="D70" s="28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30"/>
      <c r="R70" s="30"/>
      <c r="S70" s="30"/>
      <c r="T70" s="30"/>
      <c r="U70" s="30"/>
      <c r="V70" s="35"/>
      <c r="W70" s="85" t="e">
        <f t="shared" si="53"/>
        <v>#NUM!</v>
      </c>
      <c r="X70" s="86" t="e">
        <f t="shared" si="54"/>
        <v>#NUM!</v>
      </c>
      <c r="Y70" s="32" t="str">
        <f t="shared" si="55"/>
        <v>0</v>
      </c>
      <c r="Z70" s="32" t="str">
        <f t="shared" si="56"/>
        <v>0</v>
      </c>
      <c r="AA70" s="32" t="str">
        <f t="shared" si="57"/>
        <v>0</v>
      </c>
      <c r="AB70" s="33" t="str">
        <f t="shared" si="58"/>
        <v>0</v>
      </c>
      <c r="AC70" s="33">
        <f t="shared" si="59"/>
        <v>0</v>
      </c>
      <c r="AD70" s="87">
        <f t="shared" si="60"/>
        <v>0</v>
      </c>
    </row>
    <row r="71" spans="1:30" ht="15.75" customHeight="1" x14ac:dyDescent="0.3">
      <c r="A71" s="25"/>
      <c r="B71" s="26"/>
      <c r="C71" s="27" t="str">
        <f t="shared" si="52"/>
        <v/>
      </c>
      <c r="D71" s="28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30"/>
      <c r="R71" s="30"/>
      <c r="S71" s="30"/>
      <c r="T71" s="30"/>
      <c r="U71" s="30"/>
      <c r="V71" s="35"/>
      <c r="W71" s="85" t="e">
        <f t="shared" si="53"/>
        <v>#NUM!</v>
      </c>
      <c r="X71" s="86" t="e">
        <f t="shared" si="54"/>
        <v>#NUM!</v>
      </c>
      <c r="Y71" s="32" t="str">
        <f t="shared" si="55"/>
        <v>0</v>
      </c>
      <c r="Z71" s="32" t="str">
        <f t="shared" si="56"/>
        <v>0</v>
      </c>
      <c r="AA71" s="32" t="str">
        <f t="shared" si="57"/>
        <v>0</v>
      </c>
      <c r="AB71" s="33" t="str">
        <f t="shared" si="58"/>
        <v>0</v>
      </c>
      <c r="AC71" s="33">
        <f t="shared" si="59"/>
        <v>0</v>
      </c>
      <c r="AD71" s="87">
        <f t="shared" si="60"/>
        <v>0</v>
      </c>
    </row>
    <row r="72" spans="1:30" ht="15.75" customHeight="1" x14ac:dyDescent="0.3">
      <c r="A72" s="94" t="s">
        <v>221</v>
      </c>
      <c r="B72" s="95"/>
      <c r="C72" s="95"/>
      <c r="D72" s="95"/>
      <c r="E72" s="95"/>
      <c r="F72" s="95"/>
      <c r="G72" s="95"/>
      <c r="H72" s="95"/>
      <c r="I72" s="95"/>
      <c r="J72" s="95"/>
      <c r="K72" s="95"/>
      <c r="L72" s="95"/>
      <c r="M72" s="95"/>
      <c r="N72" s="95"/>
      <c r="O72" s="95"/>
      <c r="P72" s="95"/>
      <c r="Q72" s="95"/>
      <c r="R72" s="95"/>
      <c r="S72" s="95"/>
      <c r="T72" s="95"/>
      <c r="U72" s="95"/>
      <c r="V72" s="95"/>
      <c r="W72" s="95"/>
      <c r="X72" s="95"/>
      <c r="Y72" s="95"/>
      <c r="Z72" s="95"/>
      <c r="AA72" s="95"/>
      <c r="AB72" s="95"/>
      <c r="AC72" s="95"/>
      <c r="AD72" s="96"/>
    </row>
    <row r="73" spans="1:30" ht="17.25" customHeight="1" x14ac:dyDescent="0.3">
      <c r="A73" s="25" t="s">
        <v>169</v>
      </c>
      <c r="B73" s="26"/>
      <c r="C73" s="27" t="str">
        <f t="shared" ref="C73:C78" si="61">IF(AC73&gt;1,IF(AD73&lt;5,"","Yes"),"")</f>
        <v>Yes</v>
      </c>
      <c r="D73" s="28"/>
      <c r="E73" s="29"/>
      <c r="F73" s="29"/>
      <c r="G73" s="29"/>
      <c r="H73" s="29"/>
      <c r="I73" s="29"/>
      <c r="J73" s="29"/>
      <c r="K73" s="29"/>
      <c r="L73" s="29">
        <v>1</v>
      </c>
      <c r="M73" s="29"/>
      <c r="N73" s="29">
        <v>1</v>
      </c>
      <c r="O73" s="29">
        <v>1</v>
      </c>
      <c r="P73" s="29"/>
      <c r="Q73" s="30">
        <v>1</v>
      </c>
      <c r="R73" s="30"/>
      <c r="S73" s="30"/>
      <c r="T73" s="30"/>
      <c r="U73" s="30"/>
      <c r="V73" s="35">
        <v>1</v>
      </c>
      <c r="W73" s="85">
        <f t="shared" ref="W73:W78" si="62">SUM(X73:AB73)</f>
        <v>5</v>
      </c>
      <c r="X73" s="86">
        <f t="shared" ref="X73:X78" si="63">SMALL(D73:V73,1)</f>
        <v>1</v>
      </c>
      <c r="Y73" s="32">
        <f t="shared" ref="Y73:Y78" si="64">IF(COUNT(D73:V73)&lt;2,"0",SMALL(D73:V73,2))</f>
        <v>1</v>
      </c>
      <c r="Z73" s="32">
        <f t="shared" ref="Z73:Z78" si="65">IF(COUNT(D73:V73)&lt;3,"0",SMALL(D73:V73,3))</f>
        <v>1</v>
      </c>
      <c r="AA73" s="32">
        <f t="shared" ref="AA73:AA78" si="66">IF(COUNT(D73:V73)&lt;4,"0",SMALL(D73:V73,4))</f>
        <v>1</v>
      </c>
      <c r="AB73" s="33">
        <f t="shared" ref="AB73:AB78" si="67">IF(COUNT(D73:V73)&lt;5,"0",SMALL(D73:V73,5))</f>
        <v>1</v>
      </c>
      <c r="AC73" s="33">
        <f t="shared" ref="AC73:AC78" si="68">COUNT(L73,N73,O73,Q73,S73,T73)</f>
        <v>4</v>
      </c>
      <c r="AD73" s="87">
        <f t="shared" ref="AD73:AD78" si="69">COUNT(D73:V73)</f>
        <v>5</v>
      </c>
    </row>
    <row r="74" spans="1:30" ht="17.25" customHeight="1" x14ac:dyDescent="0.3">
      <c r="A74" s="25"/>
      <c r="B74" s="26"/>
      <c r="C74" s="27" t="str">
        <f t="shared" si="61"/>
        <v/>
      </c>
      <c r="D74" s="28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30"/>
      <c r="R74" s="30"/>
      <c r="S74" s="30"/>
      <c r="T74" s="30"/>
      <c r="U74" s="30"/>
      <c r="V74" s="35"/>
      <c r="W74" s="85" t="e">
        <f t="shared" si="62"/>
        <v>#NUM!</v>
      </c>
      <c r="X74" s="86" t="e">
        <f t="shared" si="63"/>
        <v>#NUM!</v>
      </c>
      <c r="Y74" s="32" t="str">
        <f t="shared" si="64"/>
        <v>0</v>
      </c>
      <c r="Z74" s="32" t="str">
        <f t="shared" si="65"/>
        <v>0</v>
      </c>
      <c r="AA74" s="32" t="str">
        <f t="shared" si="66"/>
        <v>0</v>
      </c>
      <c r="AB74" s="33" t="str">
        <f t="shared" si="67"/>
        <v>0</v>
      </c>
      <c r="AC74" s="33">
        <f t="shared" si="68"/>
        <v>0</v>
      </c>
      <c r="AD74" s="87">
        <f t="shared" si="69"/>
        <v>0</v>
      </c>
    </row>
    <row r="75" spans="1:30" ht="17.25" customHeight="1" x14ac:dyDescent="0.3">
      <c r="A75" s="25"/>
      <c r="B75" s="26"/>
      <c r="C75" s="27" t="str">
        <f t="shared" si="61"/>
        <v/>
      </c>
      <c r="D75" s="28"/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30"/>
      <c r="R75" s="30"/>
      <c r="S75" s="30"/>
      <c r="T75" s="30"/>
      <c r="U75" s="30"/>
      <c r="V75" s="35"/>
      <c r="W75" s="85" t="e">
        <f t="shared" si="62"/>
        <v>#NUM!</v>
      </c>
      <c r="X75" s="86" t="e">
        <f t="shared" si="63"/>
        <v>#NUM!</v>
      </c>
      <c r="Y75" s="32" t="str">
        <f t="shared" si="64"/>
        <v>0</v>
      </c>
      <c r="Z75" s="32" t="str">
        <f t="shared" si="65"/>
        <v>0</v>
      </c>
      <c r="AA75" s="32" t="str">
        <f t="shared" si="66"/>
        <v>0</v>
      </c>
      <c r="AB75" s="33" t="str">
        <f t="shared" si="67"/>
        <v>0</v>
      </c>
      <c r="AC75" s="33">
        <f t="shared" si="68"/>
        <v>0</v>
      </c>
      <c r="AD75" s="87">
        <f t="shared" si="69"/>
        <v>0</v>
      </c>
    </row>
    <row r="76" spans="1:30" ht="17.25" customHeight="1" x14ac:dyDescent="0.3">
      <c r="A76" s="25"/>
      <c r="B76" s="26"/>
      <c r="C76" s="27" t="str">
        <f t="shared" si="61"/>
        <v/>
      </c>
      <c r="D76" s="28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30"/>
      <c r="R76" s="30"/>
      <c r="S76" s="30"/>
      <c r="T76" s="30"/>
      <c r="U76" s="30"/>
      <c r="V76" s="35"/>
      <c r="W76" s="85" t="e">
        <f t="shared" si="62"/>
        <v>#NUM!</v>
      </c>
      <c r="X76" s="86" t="e">
        <f t="shared" si="63"/>
        <v>#NUM!</v>
      </c>
      <c r="Y76" s="32" t="str">
        <f t="shared" si="64"/>
        <v>0</v>
      </c>
      <c r="Z76" s="32" t="str">
        <f t="shared" si="65"/>
        <v>0</v>
      </c>
      <c r="AA76" s="32" t="str">
        <f t="shared" si="66"/>
        <v>0</v>
      </c>
      <c r="AB76" s="33" t="str">
        <f t="shared" si="67"/>
        <v>0</v>
      </c>
      <c r="AC76" s="33">
        <f t="shared" si="68"/>
        <v>0</v>
      </c>
      <c r="AD76" s="87">
        <f t="shared" si="69"/>
        <v>0</v>
      </c>
    </row>
    <row r="77" spans="1:30" ht="15.75" customHeight="1" x14ac:dyDescent="0.3">
      <c r="A77" s="25"/>
      <c r="B77" s="26"/>
      <c r="C77" s="27" t="str">
        <f t="shared" si="61"/>
        <v/>
      </c>
      <c r="D77" s="28"/>
      <c r="E77" s="29"/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30"/>
      <c r="R77" s="30"/>
      <c r="S77" s="30"/>
      <c r="T77" s="30"/>
      <c r="U77" s="30"/>
      <c r="V77" s="30"/>
      <c r="W77" s="85" t="e">
        <f t="shared" si="62"/>
        <v>#NUM!</v>
      </c>
      <c r="X77" s="86" t="e">
        <f t="shared" si="63"/>
        <v>#NUM!</v>
      </c>
      <c r="Y77" s="32" t="str">
        <f t="shared" si="64"/>
        <v>0</v>
      </c>
      <c r="Z77" s="32" t="str">
        <f t="shared" si="65"/>
        <v>0</v>
      </c>
      <c r="AA77" s="32" t="str">
        <f t="shared" si="66"/>
        <v>0</v>
      </c>
      <c r="AB77" s="33" t="str">
        <f t="shared" si="67"/>
        <v>0</v>
      </c>
      <c r="AC77" s="33">
        <f t="shared" si="68"/>
        <v>0</v>
      </c>
      <c r="AD77" s="87">
        <f t="shared" si="69"/>
        <v>0</v>
      </c>
    </row>
    <row r="78" spans="1:30" ht="15.75" customHeight="1" x14ac:dyDescent="0.3">
      <c r="A78" s="25"/>
      <c r="B78" s="26"/>
      <c r="C78" s="27" t="str">
        <f t="shared" si="61"/>
        <v/>
      </c>
      <c r="D78" s="28"/>
      <c r="E78" s="29"/>
      <c r="F78" s="29"/>
      <c r="G78" s="29"/>
      <c r="H78" s="29"/>
      <c r="I78" s="29"/>
      <c r="J78" s="29"/>
      <c r="K78" s="29"/>
      <c r="L78" s="29"/>
      <c r="M78" s="29"/>
      <c r="N78" s="29"/>
      <c r="O78" s="29"/>
      <c r="P78" s="29"/>
      <c r="Q78" s="30"/>
      <c r="R78" s="30"/>
      <c r="S78" s="30"/>
      <c r="T78" s="30"/>
      <c r="U78" s="30"/>
      <c r="V78" s="35"/>
      <c r="W78" s="85" t="e">
        <f t="shared" si="62"/>
        <v>#NUM!</v>
      </c>
      <c r="X78" s="86" t="e">
        <f t="shared" si="63"/>
        <v>#NUM!</v>
      </c>
      <c r="Y78" s="32" t="str">
        <f t="shared" si="64"/>
        <v>0</v>
      </c>
      <c r="Z78" s="32" t="str">
        <f t="shared" si="65"/>
        <v>0</v>
      </c>
      <c r="AA78" s="32" t="str">
        <f t="shared" si="66"/>
        <v>0</v>
      </c>
      <c r="AB78" s="33" t="str">
        <f t="shared" si="67"/>
        <v>0</v>
      </c>
      <c r="AC78" s="33">
        <f t="shared" si="68"/>
        <v>0</v>
      </c>
      <c r="AD78" s="87">
        <f t="shared" si="69"/>
        <v>0</v>
      </c>
    </row>
    <row r="79" spans="1:30" ht="15.75" customHeight="1" x14ac:dyDescent="0.3">
      <c r="A79" s="94" t="s">
        <v>222</v>
      </c>
      <c r="B79" s="95"/>
      <c r="C79" s="95"/>
      <c r="D79" s="95"/>
      <c r="E79" s="95"/>
      <c r="F79" s="95"/>
      <c r="G79" s="95"/>
      <c r="H79" s="95"/>
      <c r="I79" s="95"/>
      <c r="J79" s="95"/>
      <c r="K79" s="95"/>
      <c r="L79" s="95"/>
      <c r="M79" s="95"/>
      <c r="N79" s="95"/>
      <c r="O79" s="95"/>
      <c r="P79" s="95"/>
      <c r="Q79" s="95"/>
      <c r="R79" s="95"/>
      <c r="S79" s="95"/>
      <c r="T79" s="95"/>
      <c r="U79" s="95"/>
      <c r="V79" s="95"/>
      <c r="W79" s="95"/>
      <c r="X79" s="95"/>
      <c r="Y79" s="95"/>
      <c r="Z79" s="95"/>
      <c r="AA79" s="95"/>
      <c r="AB79" s="95"/>
      <c r="AC79" s="95"/>
      <c r="AD79" s="96"/>
    </row>
    <row r="80" spans="1:30" ht="15.75" customHeight="1" x14ac:dyDescent="0.3">
      <c r="A80" s="25" t="s">
        <v>144</v>
      </c>
      <c r="B80" s="26"/>
      <c r="C80" s="27" t="str">
        <f t="shared" ref="C80:C86" si="70">IF(AC80&gt;1,IF(AD80&lt;5,"","Yes"),"")</f>
        <v/>
      </c>
      <c r="D80" s="28"/>
      <c r="E80" s="29"/>
      <c r="F80" s="29"/>
      <c r="G80" s="29">
        <v>1</v>
      </c>
      <c r="H80" s="29"/>
      <c r="I80" s="29"/>
      <c r="J80" s="29"/>
      <c r="K80" s="29"/>
      <c r="L80" s="29"/>
      <c r="M80" s="29"/>
      <c r="N80" s="29">
        <v>1</v>
      </c>
      <c r="O80" s="29"/>
      <c r="P80" s="29"/>
      <c r="Q80" s="30">
        <v>1</v>
      </c>
      <c r="R80" s="30"/>
      <c r="S80" s="30"/>
      <c r="T80" s="30"/>
      <c r="U80" s="30"/>
      <c r="V80" s="35"/>
      <c r="W80" s="85">
        <f t="shared" ref="W80:W86" si="71">SUM(X80:AB80)</f>
        <v>3</v>
      </c>
      <c r="X80" s="86">
        <f t="shared" ref="X80:X86" si="72">SMALL(D80:V80,1)</f>
        <v>1</v>
      </c>
      <c r="Y80" s="32">
        <f t="shared" ref="Y80:Y86" si="73">IF(COUNT(D80:V80)&lt;2,"0",SMALL(D80:V80,2))</f>
        <v>1</v>
      </c>
      <c r="Z80" s="32">
        <f t="shared" ref="Z80:Z86" si="74">IF(COUNT(D80:V80)&lt;3,"0",SMALL(D80:V80,3))</f>
        <v>1</v>
      </c>
      <c r="AA80" s="32" t="str">
        <f t="shared" ref="AA80:AA86" si="75">IF(COUNT(D80:V80)&lt;4,"0",SMALL(D80:V80,4))</f>
        <v>0</v>
      </c>
      <c r="AB80" s="33" t="str">
        <f t="shared" ref="AB80:AB86" si="76">IF(COUNT(D80:V80)&lt;5,"0",SMALL(D80:V80,5))</f>
        <v>0</v>
      </c>
      <c r="AC80" s="33">
        <f t="shared" ref="AC80:AC86" si="77">COUNT(L80,N80,O80,Q80,S80,T80)</f>
        <v>2</v>
      </c>
      <c r="AD80" s="87">
        <f t="shared" ref="AD80:AD86" si="78">COUNT(D80:V80)</f>
        <v>3</v>
      </c>
    </row>
    <row r="81" spans="1:30" ht="15.75" customHeight="1" x14ac:dyDescent="0.3">
      <c r="A81" s="25" t="s">
        <v>223</v>
      </c>
      <c r="B81" s="26"/>
      <c r="C81" s="27" t="str">
        <f t="shared" si="70"/>
        <v>Yes</v>
      </c>
      <c r="D81" s="28"/>
      <c r="E81" s="29"/>
      <c r="F81" s="29"/>
      <c r="G81" s="29"/>
      <c r="H81" s="29"/>
      <c r="I81" s="29"/>
      <c r="J81" s="29"/>
      <c r="K81" s="29"/>
      <c r="L81" s="29"/>
      <c r="M81" s="29"/>
      <c r="N81" s="29">
        <v>2</v>
      </c>
      <c r="O81" s="29">
        <v>1</v>
      </c>
      <c r="P81" s="29"/>
      <c r="Q81" s="30">
        <v>2</v>
      </c>
      <c r="R81" s="30"/>
      <c r="S81" s="30">
        <v>1</v>
      </c>
      <c r="T81" s="30">
        <v>1</v>
      </c>
      <c r="U81" s="30"/>
      <c r="V81" s="35"/>
      <c r="W81" s="85">
        <f t="shared" si="71"/>
        <v>7</v>
      </c>
      <c r="X81" s="86">
        <f t="shared" si="72"/>
        <v>1</v>
      </c>
      <c r="Y81" s="32">
        <f t="shared" si="73"/>
        <v>1</v>
      </c>
      <c r="Z81" s="32">
        <f t="shared" si="74"/>
        <v>1</v>
      </c>
      <c r="AA81" s="32">
        <f t="shared" si="75"/>
        <v>2</v>
      </c>
      <c r="AB81" s="33">
        <f t="shared" si="76"/>
        <v>2</v>
      </c>
      <c r="AC81" s="33">
        <f t="shared" si="77"/>
        <v>5</v>
      </c>
      <c r="AD81" s="87">
        <f t="shared" si="78"/>
        <v>5</v>
      </c>
    </row>
    <row r="82" spans="1:30" ht="15.75" customHeight="1" x14ac:dyDescent="0.3">
      <c r="A82" s="25"/>
      <c r="B82" s="26"/>
      <c r="C82" s="27" t="str">
        <f t="shared" si="70"/>
        <v/>
      </c>
      <c r="D82" s="28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30"/>
      <c r="R82" s="30"/>
      <c r="S82" s="30"/>
      <c r="T82" s="30"/>
      <c r="U82" s="30"/>
      <c r="V82" s="35"/>
      <c r="W82" s="85" t="e">
        <f t="shared" si="71"/>
        <v>#NUM!</v>
      </c>
      <c r="X82" s="86" t="e">
        <f t="shared" si="72"/>
        <v>#NUM!</v>
      </c>
      <c r="Y82" s="32" t="str">
        <f t="shared" si="73"/>
        <v>0</v>
      </c>
      <c r="Z82" s="32" t="str">
        <f t="shared" si="74"/>
        <v>0</v>
      </c>
      <c r="AA82" s="32" t="str">
        <f t="shared" si="75"/>
        <v>0</v>
      </c>
      <c r="AB82" s="33" t="str">
        <f t="shared" si="76"/>
        <v>0</v>
      </c>
      <c r="AC82" s="33">
        <f t="shared" si="77"/>
        <v>0</v>
      </c>
      <c r="AD82" s="87">
        <f t="shared" si="78"/>
        <v>0</v>
      </c>
    </row>
    <row r="83" spans="1:30" ht="15.75" customHeight="1" x14ac:dyDescent="0.3">
      <c r="A83" s="25"/>
      <c r="B83" s="26"/>
      <c r="C83" s="27" t="str">
        <f t="shared" si="70"/>
        <v/>
      </c>
      <c r="D83" s="28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30"/>
      <c r="R83" s="30"/>
      <c r="S83" s="30"/>
      <c r="T83" s="30"/>
      <c r="U83" s="30"/>
      <c r="V83" s="35"/>
      <c r="W83" s="85" t="e">
        <f t="shared" si="71"/>
        <v>#NUM!</v>
      </c>
      <c r="X83" s="86" t="e">
        <f t="shared" si="72"/>
        <v>#NUM!</v>
      </c>
      <c r="Y83" s="32" t="str">
        <f t="shared" si="73"/>
        <v>0</v>
      </c>
      <c r="Z83" s="32" t="str">
        <f t="shared" si="74"/>
        <v>0</v>
      </c>
      <c r="AA83" s="32" t="str">
        <f t="shared" si="75"/>
        <v>0</v>
      </c>
      <c r="AB83" s="33" t="str">
        <f t="shared" si="76"/>
        <v>0</v>
      </c>
      <c r="AC83" s="33">
        <f t="shared" si="77"/>
        <v>0</v>
      </c>
      <c r="AD83" s="87">
        <f t="shared" si="78"/>
        <v>0</v>
      </c>
    </row>
    <row r="84" spans="1:30" ht="15.75" customHeight="1" x14ac:dyDescent="0.3">
      <c r="A84" s="25"/>
      <c r="B84" s="26"/>
      <c r="C84" s="27" t="str">
        <f t="shared" si="70"/>
        <v/>
      </c>
      <c r="D84" s="28"/>
      <c r="E84" s="29"/>
      <c r="F84" s="29"/>
      <c r="G84" s="29"/>
      <c r="H84" s="29"/>
      <c r="I84" s="29"/>
      <c r="J84" s="29"/>
      <c r="K84" s="29"/>
      <c r="L84" s="29"/>
      <c r="M84" s="29"/>
      <c r="N84" s="29"/>
      <c r="O84" s="29"/>
      <c r="P84" s="29"/>
      <c r="Q84" s="30"/>
      <c r="R84" s="30"/>
      <c r="S84" s="30"/>
      <c r="T84" s="30"/>
      <c r="U84" s="30"/>
      <c r="V84" s="35"/>
      <c r="W84" s="85" t="e">
        <f t="shared" si="71"/>
        <v>#NUM!</v>
      </c>
      <c r="X84" s="86" t="e">
        <f t="shared" si="72"/>
        <v>#NUM!</v>
      </c>
      <c r="Y84" s="32" t="str">
        <f t="shared" si="73"/>
        <v>0</v>
      </c>
      <c r="Z84" s="32" t="str">
        <f t="shared" si="74"/>
        <v>0</v>
      </c>
      <c r="AA84" s="32" t="str">
        <f t="shared" si="75"/>
        <v>0</v>
      </c>
      <c r="AB84" s="33" t="str">
        <f t="shared" si="76"/>
        <v>0</v>
      </c>
      <c r="AC84" s="33">
        <f t="shared" si="77"/>
        <v>0</v>
      </c>
      <c r="AD84" s="87">
        <f t="shared" si="78"/>
        <v>0</v>
      </c>
    </row>
    <row r="85" spans="1:30" ht="15.75" customHeight="1" x14ac:dyDescent="0.3">
      <c r="A85" s="25"/>
      <c r="B85" s="26"/>
      <c r="C85" s="27" t="str">
        <f t="shared" si="70"/>
        <v/>
      </c>
      <c r="D85" s="28"/>
      <c r="E85" s="29"/>
      <c r="F85" s="29"/>
      <c r="G85" s="29"/>
      <c r="H85" s="29"/>
      <c r="I85" s="29"/>
      <c r="J85" s="29"/>
      <c r="K85" s="29"/>
      <c r="L85" s="29"/>
      <c r="M85" s="29"/>
      <c r="N85" s="29"/>
      <c r="O85" s="29"/>
      <c r="P85" s="29"/>
      <c r="Q85" s="30"/>
      <c r="R85" s="30"/>
      <c r="S85" s="30"/>
      <c r="T85" s="30"/>
      <c r="U85" s="30"/>
      <c r="V85" s="35"/>
      <c r="W85" s="85" t="e">
        <f t="shared" si="71"/>
        <v>#NUM!</v>
      </c>
      <c r="X85" s="86" t="e">
        <f t="shared" si="72"/>
        <v>#NUM!</v>
      </c>
      <c r="Y85" s="32" t="str">
        <f t="shared" si="73"/>
        <v>0</v>
      </c>
      <c r="Z85" s="32" t="str">
        <f t="shared" si="74"/>
        <v>0</v>
      </c>
      <c r="AA85" s="32" t="str">
        <f t="shared" si="75"/>
        <v>0</v>
      </c>
      <c r="AB85" s="33" t="str">
        <f t="shared" si="76"/>
        <v>0</v>
      </c>
      <c r="AC85" s="33">
        <f t="shared" si="77"/>
        <v>0</v>
      </c>
      <c r="AD85" s="87">
        <f t="shared" si="78"/>
        <v>0</v>
      </c>
    </row>
    <row r="86" spans="1:30" ht="15.75" customHeight="1" x14ac:dyDescent="0.35">
      <c r="A86" s="64"/>
      <c r="B86" s="65"/>
      <c r="C86" s="66" t="str">
        <f t="shared" si="70"/>
        <v/>
      </c>
      <c r="D86" s="67"/>
      <c r="E86" s="68"/>
      <c r="F86" s="68"/>
      <c r="G86" s="68"/>
      <c r="H86" s="68"/>
      <c r="I86" s="69"/>
      <c r="J86" s="69"/>
      <c r="K86" s="69"/>
      <c r="L86" s="69"/>
      <c r="M86" s="69"/>
      <c r="N86" s="69"/>
      <c r="O86" s="69"/>
      <c r="P86" s="69"/>
      <c r="Q86" s="70"/>
      <c r="R86" s="70"/>
      <c r="S86" s="70"/>
      <c r="T86" s="70"/>
      <c r="U86" s="70"/>
      <c r="V86" s="71"/>
      <c r="W86" s="88" t="e">
        <f t="shared" si="71"/>
        <v>#NUM!</v>
      </c>
      <c r="X86" s="89" t="e">
        <f t="shared" si="72"/>
        <v>#NUM!</v>
      </c>
      <c r="Y86" s="37" t="str">
        <f t="shared" si="73"/>
        <v>0</v>
      </c>
      <c r="Z86" s="37" t="str">
        <f t="shared" si="74"/>
        <v>0</v>
      </c>
      <c r="AA86" s="37" t="str">
        <f t="shared" si="75"/>
        <v>0</v>
      </c>
      <c r="AB86" s="38" t="str">
        <f t="shared" si="76"/>
        <v>0</v>
      </c>
      <c r="AC86" s="38">
        <f t="shared" si="77"/>
        <v>0</v>
      </c>
      <c r="AD86" s="90">
        <f t="shared" si="78"/>
        <v>0</v>
      </c>
    </row>
    <row r="87" spans="1:30" ht="15.75" customHeight="1" x14ac:dyDescent="0.35">
      <c r="A87" s="43"/>
      <c r="B87" s="43"/>
      <c r="C87" s="41"/>
      <c r="I87" s="42"/>
      <c r="J87" s="42"/>
      <c r="K87" s="42"/>
      <c r="L87" s="42"/>
      <c r="M87" s="42"/>
      <c r="N87" s="42"/>
      <c r="O87" s="42"/>
      <c r="P87" s="42"/>
      <c r="Q87" s="42"/>
      <c r="R87" s="42"/>
      <c r="S87" s="42"/>
      <c r="T87" s="42"/>
      <c r="U87" s="42"/>
      <c r="V87" s="44"/>
      <c r="W87" s="41"/>
      <c r="X87" s="91"/>
      <c r="Y87" s="91"/>
      <c r="Z87" s="91"/>
      <c r="AA87" s="91"/>
      <c r="AB87" s="91"/>
      <c r="AC87" s="91"/>
      <c r="AD87" s="92"/>
    </row>
    <row r="88" spans="1:30" ht="15.75" customHeight="1" x14ac:dyDescent="0.35">
      <c r="A88" s="43"/>
      <c r="B88" s="43"/>
      <c r="C88" s="41"/>
      <c r="D88" s="42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  <c r="T88" s="42"/>
      <c r="U88" s="42"/>
      <c r="V88" s="44"/>
      <c r="W88" s="41"/>
      <c r="X88" s="91"/>
      <c r="Y88" s="91"/>
      <c r="Z88" s="91"/>
      <c r="AA88" s="91"/>
      <c r="AB88" s="91"/>
      <c r="AC88" s="91"/>
      <c r="AD88" s="92"/>
    </row>
    <row r="89" spans="1:30" ht="15.75" customHeight="1" x14ac:dyDescent="0.3">
      <c r="B89" s="46"/>
      <c r="C89" s="41"/>
      <c r="I89" s="42"/>
      <c r="J89" s="42"/>
      <c r="K89" s="42"/>
      <c r="L89" s="42"/>
      <c r="M89" s="42"/>
      <c r="N89" s="42"/>
      <c r="O89" s="42"/>
      <c r="P89" s="42"/>
      <c r="Q89" s="42"/>
      <c r="R89" s="42"/>
      <c r="S89" s="42"/>
      <c r="T89" s="42"/>
      <c r="U89" s="42"/>
      <c r="V89" s="44"/>
      <c r="W89" s="41"/>
      <c r="X89" s="91"/>
      <c r="Y89" s="91"/>
      <c r="Z89" s="91"/>
      <c r="AA89" s="91"/>
      <c r="AB89" s="91"/>
      <c r="AC89" s="91"/>
      <c r="AD89" s="92"/>
    </row>
    <row r="90" spans="1:30" ht="15.75" customHeight="1" x14ac:dyDescent="0.3">
      <c r="B90" s="46"/>
      <c r="C90" s="41"/>
      <c r="J90" s="42"/>
      <c r="K90" s="42"/>
      <c r="L90" s="42"/>
      <c r="M90" s="42"/>
      <c r="N90" s="42"/>
      <c r="O90" s="42"/>
      <c r="P90" s="42"/>
      <c r="Q90" s="42"/>
      <c r="R90" s="42"/>
      <c r="S90" s="42"/>
      <c r="T90" s="42"/>
      <c r="U90" s="42"/>
      <c r="V90" s="44"/>
      <c r="W90" s="41"/>
      <c r="X90" s="91"/>
      <c r="Y90" s="91"/>
      <c r="Z90" s="91"/>
      <c r="AA90" s="91"/>
      <c r="AB90" s="91"/>
      <c r="AC90" s="91"/>
      <c r="AD90" s="92"/>
    </row>
    <row r="91" spans="1:30" ht="15.75" customHeight="1" x14ac:dyDescent="0.35">
      <c r="A91" s="47"/>
      <c r="B91" s="47"/>
      <c r="C91" s="41"/>
      <c r="D91" s="47"/>
      <c r="J91" s="42"/>
      <c r="K91" s="42"/>
      <c r="L91" s="42"/>
      <c r="M91" s="42"/>
      <c r="N91" s="42"/>
      <c r="O91" s="42"/>
      <c r="P91" s="42"/>
      <c r="Q91" s="42"/>
      <c r="R91" s="42"/>
      <c r="S91" s="42"/>
      <c r="T91" s="42"/>
      <c r="U91" s="42"/>
      <c r="V91" s="44"/>
      <c r="W91" s="41"/>
      <c r="X91" s="91"/>
      <c r="Y91" s="91"/>
      <c r="Z91" s="91"/>
      <c r="AA91" s="91"/>
      <c r="AB91" s="91"/>
      <c r="AC91" s="91"/>
      <c r="AD91" s="92"/>
    </row>
    <row r="92" spans="1:30" ht="15.75" customHeight="1" x14ac:dyDescent="0.35">
      <c r="A92" s="47"/>
      <c r="B92" s="47"/>
      <c r="C92" s="41"/>
      <c r="D92" s="47"/>
      <c r="I92" s="72"/>
      <c r="J92" s="42"/>
      <c r="K92" s="42"/>
      <c r="L92" s="42"/>
      <c r="M92" s="42"/>
      <c r="N92" s="42"/>
      <c r="O92" s="42"/>
      <c r="P92" s="42"/>
      <c r="Q92" s="42"/>
      <c r="R92" s="42"/>
      <c r="S92" s="42"/>
      <c r="T92" s="42"/>
      <c r="U92" s="42"/>
      <c r="V92" s="44"/>
      <c r="W92" s="41"/>
      <c r="X92" s="91"/>
      <c r="Y92" s="91"/>
      <c r="Z92" s="91"/>
      <c r="AA92" s="91"/>
      <c r="AB92" s="91"/>
      <c r="AC92" s="91"/>
      <c r="AD92" s="92"/>
    </row>
    <row r="93" spans="1:30" ht="15.75" customHeight="1" x14ac:dyDescent="0.35">
      <c r="A93" s="47"/>
      <c r="B93" s="47"/>
      <c r="C93" s="41"/>
      <c r="D93" s="47"/>
      <c r="J93" s="42"/>
      <c r="K93" s="42"/>
      <c r="L93" s="42"/>
      <c r="M93" s="42"/>
      <c r="N93" s="42"/>
      <c r="O93" s="42"/>
      <c r="P93" s="42"/>
      <c r="Q93" s="42"/>
      <c r="R93" s="42"/>
      <c r="S93" s="42"/>
      <c r="T93" s="42"/>
      <c r="U93" s="42"/>
      <c r="V93" s="44"/>
      <c r="W93" s="41"/>
      <c r="X93" s="91"/>
      <c r="Y93" s="91"/>
      <c r="Z93" s="91"/>
      <c r="AA93" s="91"/>
      <c r="AB93" s="91"/>
      <c r="AC93" s="91"/>
      <c r="AD93" s="92"/>
    </row>
    <row r="94" spans="1:30" ht="15.75" customHeight="1" x14ac:dyDescent="0.35">
      <c r="A94" s="47"/>
      <c r="B94" s="47"/>
      <c r="C94" s="41"/>
      <c r="D94" s="47"/>
      <c r="J94" s="42"/>
      <c r="K94" s="42"/>
      <c r="L94" s="42"/>
      <c r="M94" s="42"/>
      <c r="N94" s="42"/>
      <c r="O94" s="42"/>
      <c r="P94" s="42"/>
      <c r="Q94" s="42"/>
      <c r="R94" s="42"/>
      <c r="S94" s="42"/>
      <c r="T94" s="42"/>
      <c r="U94" s="42"/>
      <c r="V94" s="44"/>
      <c r="W94" s="41"/>
      <c r="X94" s="91"/>
      <c r="Y94" s="91"/>
      <c r="Z94" s="91"/>
      <c r="AA94" s="91"/>
      <c r="AB94" s="91"/>
      <c r="AC94" s="91"/>
      <c r="AD94" s="92"/>
    </row>
    <row r="95" spans="1:30" ht="15.75" customHeight="1" x14ac:dyDescent="0.35">
      <c r="B95" s="46"/>
      <c r="H95" s="73"/>
      <c r="W95" s="93"/>
      <c r="X95" s="91"/>
      <c r="Y95" s="91"/>
      <c r="Z95" s="91"/>
      <c r="AA95" s="91"/>
      <c r="AB95" s="91"/>
      <c r="AC95" s="91"/>
      <c r="AD95" s="92"/>
    </row>
    <row r="96" spans="1:30" ht="15.75" customHeight="1" x14ac:dyDescent="0.35">
      <c r="B96" s="46"/>
      <c r="H96" s="73"/>
      <c r="W96" s="93"/>
      <c r="X96" s="91"/>
      <c r="Y96" s="91"/>
      <c r="Z96" s="91"/>
      <c r="AA96" s="91"/>
      <c r="AB96" s="91"/>
      <c r="AC96" s="91"/>
      <c r="AD96" s="92"/>
    </row>
    <row r="97" spans="1:30" ht="15.75" customHeight="1" x14ac:dyDescent="0.35">
      <c r="B97" s="46"/>
      <c r="H97" s="73"/>
      <c r="W97" s="93"/>
      <c r="X97" s="91"/>
      <c r="Y97" s="91"/>
      <c r="Z97" s="91"/>
      <c r="AA97" s="91"/>
      <c r="AB97" s="91"/>
      <c r="AC97" s="91"/>
      <c r="AD97" s="92"/>
    </row>
    <row r="98" spans="1:30" ht="15.75" customHeight="1" x14ac:dyDescent="0.35">
      <c r="B98" s="46"/>
      <c r="H98" s="73"/>
      <c r="W98" s="93"/>
      <c r="X98" s="91"/>
      <c r="Y98" s="91"/>
      <c r="Z98" s="91"/>
      <c r="AA98" s="91"/>
      <c r="AB98" s="91"/>
      <c r="AC98" s="91"/>
      <c r="AD98" s="92"/>
    </row>
    <row r="99" spans="1:30" ht="15.75" customHeight="1" x14ac:dyDescent="0.35">
      <c r="B99" s="46"/>
      <c r="H99" s="73"/>
      <c r="W99" s="93"/>
      <c r="X99" s="91"/>
      <c r="Y99" s="91"/>
      <c r="Z99" s="91"/>
      <c r="AA99" s="91"/>
      <c r="AB99" s="91"/>
      <c r="AC99" s="91"/>
      <c r="AD99" s="92"/>
    </row>
    <row r="100" spans="1:30" ht="15.75" customHeight="1" x14ac:dyDescent="0.35">
      <c r="B100" s="46"/>
      <c r="H100" s="73"/>
      <c r="W100" s="93"/>
      <c r="X100" s="91"/>
      <c r="Y100" s="91"/>
      <c r="Z100" s="91"/>
      <c r="AA100" s="91"/>
      <c r="AB100" s="91"/>
      <c r="AC100" s="91"/>
      <c r="AD100" s="92"/>
    </row>
    <row r="101" spans="1:30" ht="15.75" customHeight="1" x14ac:dyDescent="0.35">
      <c r="B101" s="46"/>
      <c r="H101" s="73"/>
      <c r="W101" s="93"/>
      <c r="X101" s="91"/>
      <c r="Y101" s="91"/>
      <c r="Z101" s="91"/>
      <c r="AA101" s="91"/>
      <c r="AB101" s="91"/>
      <c r="AC101" s="91"/>
      <c r="AD101" s="92"/>
    </row>
    <row r="102" spans="1:30" ht="15.75" customHeight="1" x14ac:dyDescent="0.35">
      <c r="B102" s="46"/>
      <c r="H102" s="73"/>
      <c r="W102" s="93"/>
      <c r="X102" s="91"/>
      <c r="Y102" s="91"/>
      <c r="Z102" s="91"/>
      <c r="AA102" s="91"/>
      <c r="AB102" s="91"/>
      <c r="AC102" s="91"/>
      <c r="AD102" s="92"/>
    </row>
    <row r="103" spans="1:30" ht="15.75" customHeight="1" x14ac:dyDescent="0.35">
      <c r="B103" s="46"/>
      <c r="C103" s="47"/>
      <c r="E103" s="42"/>
      <c r="F103" s="42"/>
      <c r="G103" s="42"/>
      <c r="H103" s="75"/>
      <c r="I103" s="42"/>
      <c r="J103" s="44"/>
      <c r="K103" s="76"/>
      <c r="L103" s="41"/>
      <c r="M103" s="41"/>
      <c r="N103" s="44"/>
      <c r="O103" s="77"/>
      <c r="P103" s="77"/>
      <c r="Q103" s="77"/>
      <c r="R103" s="77"/>
      <c r="S103" s="77"/>
      <c r="T103" s="77"/>
      <c r="U103" s="77"/>
      <c r="V103" s="77"/>
      <c r="W103" s="78"/>
      <c r="X103" s="91"/>
      <c r="Y103" s="91"/>
      <c r="Z103" s="91"/>
      <c r="AA103" s="91"/>
      <c r="AB103" s="91"/>
      <c r="AC103" s="91"/>
      <c r="AD103" s="92"/>
    </row>
    <row r="104" spans="1:30" ht="15.75" customHeight="1" x14ac:dyDescent="0.35">
      <c r="B104" s="46"/>
      <c r="G104" s="79"/>
      <c r="H104" s="79"/>
      <c r="L104" s="80"/>
      <c r="M104" s="80"/>
      <c r="W104" s="93"/>
      <c r="X104" s="91"/>
      <c r="Y104" s="91"/>
      <c r="Z104" s="91"/>
      <c r="AA104" s="91"/>
      <c r="AB104" s="91"/>
      <c r="AC104" s="91"/>
      <c r="AD104" s="92"/>
    </row>
    <row r="105" spans="1:30" ht="15.75" customHeight="1" x14ac:dyDescent="0.35">
      <c r="B105" s="46"/>
      <c r="G105" s="79"/>
      <c r="H105" s="79"/>
      <c r="L105" s="80"/>
      <c r="M105" s="80"/>
      <c r="W105" s="93"/>
      <c r="X105" s="91"/>
      <c r="Y105" s="91"/>
      <c r="Z105" s="91"/>
      <c r="AA105" s="91"/>
      <c r="AB105" s="91"/>
      <c r="AC105" s="91"/>
      <c r="AD105" s="92"/>
    </row>
    <row r="106" spans="1:30" ht="15.75" customHeight="1" x14ac:dyDescent="0.35">
      <c r="B106" s="46"/>
      <c r="H106" s="79"/>
      <c r="I106" s="79"/>
      <c r="O106" s="80"/>
      <c r="P106" s="80"/>
      <c r="Q106" s="80"/>
      <c r="R106" s="80"/>
      <c r="S106" s="80"/>
      <c r="T106" s="80"/>
      <c r="U106" s="80"/>
      <c r="W106" s="93"/>
      <c r="X106" s="91"/>
      <c r="Y106" s="91"/>
      <c r="Z106" s="91"/>
      <c r="AA106" s="91"/>
      <c r="AB106" s="91"/>
      <c r="AC106" s="91"/>
      <c r="AD106" s="92"/>
    </row>
    <row r="107" spans="1:30" ht="15.75" customHeight="1" x14ac:dyDescent="0.35">
      <c r="B107" s="46"/>
      <c r="G107" s="79"/>
      <c r="H107" s="79"/>
      <c r="L107" s="80"/>
      <c r="M107" s="80"/>
      <c r="W107" s="93"/>
      <c r="X107" s="91"/>
      <c r="Y107" s="91"/>
      <c r="Z107" s="91"/>
      <c r="AA107" s="91"/>
      <c r="AB107" s="91"/>
      <c r="AC107" s="91"/>
      <c r="AD107" s="92"/>
    </row>
    <row r="108" spans="1:30" ht="15.75" customHeight="1" x14ac:dyDescent="0.35">
      <c r="B108" s="46"/>
      <c r="C108" s="81"/>
      <c r="E108" s="42"/>
      <c r="F108" s="42"/>
      <c r="G108" s="42"/>
      <c r="H108" s="75"/>
      <c r="I108" s="42"/>
      <c r="J108" s="44"/>
      <c r="K108" s="76"/>
      <c r="L108" s="41"/>
      <c r="M108" s="41"/>
      <c r="N108" s="44"/>
      <c r="O108" s="77"/>
      <c r="P108" s="77"/>
      <c r="Q108" s="77"/>
      <c r="R108" s="77"/>
      <c r="S108" s="77"/>
      <c r="T108" s="77"/>
      <c r="U108" s="77"/>
      <c r="V108" s="77"/>
      <c r="W108" s="78"/>
      <c r="X108" s="91"/>
      <c r="Y108" s="91"/>
      <c r="Z108" s="91"/>
      <c r="AA108" s="91"/>
      <c r="AB108" s="91"/>
      <c r="AC108" s="91"/>
      <c r="AD108" s="92"/>
    </row>
    <row r="109" spans="1:30" ht="15.75" customHeight="1" x14ac:dyDescent="0.3">
      <c r="A109" s="40"/>
      <c r="B109" s="40"/>
      <c r="C109" s="41"/>
      <c r="D109" s="42"/>
      <c r="E109" s="42"/>
      <c r="F109" s="42"/>
      <c r="G109" s="42"/>
      <c r="H109" s="42"/>
      <c r="I109" s="42"/>
      <c r="J109" s="42"/>
      <c r="K109" s="42"/>
      <c r="L109" s="42"/>
      <c r="M109" s="42"/>
      <c r="N109" s="42"/>
      <c r="O109" s="42"/>
      <c r="P109" s="42"/>
      <c r="Q109" s="42"/>
      <c r="R109" s="42"/>
      <c r="S109" s="42"/>
      <c r="T109" s="42"/>
      <c r="U109" s="42"/>
      <c r="V109" s="44"/>
      <c r="W109" s="41"/>
      <c r="X109" s="91"/>
      <c r="Y109" s="91"/>
      <c r="Z109" s="91"/>
      <c r="AA109" s="91"/>
      <c r="AB109" s="91"/>
      <c r="AC109" s="91"/>
      <c r="AD109" s="92"/>
    </row>
    <row r="110" spans="1:30" ht="15.75" customHeight="1" x14ac:dyDescent="0.3">
      <c r="A110" s="40"/>
      <c r="B110" s="40"/>
      <c r="C110" s="41"/>
      <c r="D110" s="42"/>
      <c r="E110" s="42"/>
      <c r="F110" s="42"/>
      <c r="G110" s="42"/>
      <c r="H110" s="42"/>
      <c r="I110" s="42"/>
      <c r="J110" s="42"/>
      <c r="K110" s="42"/>
      <c r="L110" s="42"/>
      <c r="M110" s="42"/>
      <c r="N110" s="42"/>
      <c r="O110" s="42"/>
      <c r="P110" s="42"/>
      <c r="Q110" s="42"/>
      <c r="R110" s="42"/>
      <c r="S110" s="42"/>
      <c r="T110" s="42"/>
      <c r="U110" s="42"/>
      <c r="V110" s="44"/>
      <c r="W110" s="41"/>
      <c r="X110" s="91"/>
      <c r="Y110" s="91"/>
      <c r="Z110" s="91"/>
      <c r="AA110" s="91"/>
      <c r="AB110" s="91"/>
      <c r="AC110" s="91"/>
      <c r="AD110" s="92"/>
    </row>
    <row r="111" spans="1:30" ht="15.75" customHeight="1" x14ac:dyDescent="0.3">
      <c r="B111" s="46"/>
      <c r="C111" s="41"/>
      <c r="E111" s="42"/>
      <c r="F111" s="42"/>
      <c r="G111" s="42"/>
      <c r="H111" s="42"/>
      <c r="I111" s="42"/>
      <c r="J111" s="42"/>
      <c r="K111" s="42"/>
      <c r="L111" s="42"/>
      <c r="M111" s="42"/>
      <c r="N111" s="42"/>
      <c r="O111" s="42"/>
      <c r="P111" s="42"/>
      <c r="Q111" s="42"/>
      <c r="R111" s="42"/>
      <c r="S111" s="42"/>
      <c r="T111" s="42"/>
      <c r="U111" s="42"/>
      <c r="V111" s="44"/>
      <c r="W111" s="41"/>
      <c r="X111" s="91"/>
      <c r="Y111" s="91"/>
      <c r="Z111" s="91"/>
      <c r="AA111" s="91"/>
      <c r="AB111" s="91"/>
      <c r="AC111" s="91"/>
      <c r="AD111" s="92"/>
    </row>
    <row r="112" spans="1:30" ht="15.75" customHeight="1" x14ac:dyDescent="0.3">
      <c r="B112" s="46"/>
      <c r="C112" s="41"/>
      <c r="E112" s="42"/>
      <c r="F112" s="42"/>
      <c r="G112" s="42"/>
      <c r="H112" s="42"/>
      <c r="I112" s="42"/>
      <c r="J112" s="42"/>
      <c r="K112" s="42"/>
      <c r="L112" s="42"/>
      <c r="M112" s="42"/>
      <c r="N112" s="42"/>
      <c r="O112" s="42"/>
      <c r="P112" s="42"/>
      <c r="Q112" s="42"/>
      <c r="R112" s="42"/>
      <c r="S112" s="42"/>
      <c r="T112" s="42"/>
      <c r="U112" s="42"/>
      <c r="V112" s="44"/>
      <c r="W112" s="41"/>
      <c r="X112" s="91"/>
      <c r="Y112" s="91"/>
      <c r="Z112" s="91"/>
      <c r="AA112" s="91"/>
      <c r="AB112" s="91"/>
      <c r="AC112" s="91"/>
      <c r="AD112" s="92"/>
    </row>
    <row r="113" spans="1:30" ht="15.75" customHeight="1" x14ac:dyDescent="0.3">
      <c r="B113" s="46"/>
      <c r="C113" s="41"/>
      <c r="E113" s="42"/>
      <c r="F113" s="42"/>
      <c r="G113" s="42"/>
      <c r="H113" s="42"/>
      <c r="I113" s="42"/>
      <c r="J113" s="42"/>
      <c r="K113" s="42"/>
      <c r="L113" s="42"/>
      <c r="M113" s="42"/>
      <c r="N113" s="42"/>
      <c r="O113" s="42"/>
      <c r="P113" s="42"/>
      <c r="Q113" s="42"/>
      <c r="R113" s="42"/>
      <c r="S113" s="42"/>
      <c r="T113" s="42"/>
      <c r="U113" s="42"/>
      <c r="V113" s="44"/>
      <c r="W113" s="41"/>
      <c r="X113" s="91"/>
      <c r="Y113" s="91"/>
      <c r="Z113" s="91"/>
      <c r="AA113" s="91"/>
      <c r="AB113" s="91"/>
      <c r="AC113" s="91"/>
      <c r="AD113" s="92"/>
    </row>
    <row r="114" spans="1:30" ht="15.75" customHeight="1" x14ac:dyDescent="0.3">
      <c r="A114" s="40"/>
      <c r="B114" s="40"/>
      <c r="C114" s="41"/>
      <c r="D114" s="42"/>
      <c r="E114" s="42"/>
      <c r="F114" s="42"/>
      <c r="G114" s="42"/>
      <c r="H114" s="42"/>
      <c r="I114" s="42"/>
      <c r="J114" s="42"/>
      <c r="K114" s="42"/>
      <c r="L114" s="42"/>
      <c r="M114" s="42"/>
      <c r="N114" s="42"/>
      <c r="O114" s="42"/>
      <c r="P114" s="42"/>
      <c r="Q114" s="42"/>
      <c r="R114" s="42"/>
      <c r="S114" s="42"/>
      <c r="T114" s="42"/>
      <c r="U114" s="42"/>
      <c r="V114" s="44"/>
      <c r="W114" s="41"/>
      <c r="X114" s="91"/>
      <c r="Y114" s="91"/>
      <c r="Z114" s="91"/>
      <c r="AA114" s="91"/>
      <c r="AB114" s="91"/>
      <c r="AC114" s="91"/>
      <c r="AD114" s="92"/>
    </row>
    <row r="115" spans="1:30" ht="15.75" customHeight="1" x14ac:dyDescent="0.35">
      <c r="A115" s="40"/>
      <c r="B115" s="40"/>
      <c r="C115" s="41"/>
      <c r="D115" s="42"/>
      <c r="E115" s="42"/>
      <c r="F115" s="42"/>
      <c r="G115" s="42"/>
      <c r="H115" s="42"/>
      <c r="I115" s="43"/>
      <c r="J115" s="42"/>
      <c r="K115" s="42"/>
      <c r="L115" s="42"/>
      <c r="M115" s="42"/>
      <c r="N115" s="42"/>
      <c r="O115" s="42"/>
      <c r="P115" s="42"/>
      <c r="Q115" s="42"/>
      <c r="R115" s="42"/>
      <c r="S115" s="42"/>
      <c r="T115" s="42"/>
      <c r="U115" s="42"/>
      <c r="V115" s="44"/>
      <c r="W115" s="41"/>
      <c r="X115" s="91"/>
      <c r="Y115" s="91"/>
      <c r="Z115" s="91"/>
      <c r="AA115" s="91"/>
      <c r="AB115" s="91"/>
      <c r="AC115" s="91"/>
      <c r="AD115" s="92"/>
    </row>
    <row r="116" spans="1:30" ht="15.75" customHeight="1" x14ac:dyDescent="0.35">
      <c r="A116" s="40"/>
      <c r="B116" s="40"/>
      <c r="C116" s="41"/>
      <c r="D116" s="42"/>
      <c r="E116" s="42"/>
      <c r="F116" s="42"/>
      <c r="G116" s="42"/>
      <c r="H116" s="42"/>
      <c r="I116" s="43"/>
      <c r="J116" s="42"/>
      <c r="K116" s="42"/>
      <c r="L116" s="42"/>
      <c r="M116" s="42"/>
      <c r="N116" s="42"/>
      <c r="O116" s="42"/>
      <c r="P116" s="42"/>
      <c r="Q116" s="42"/>
      <c r="R116" s="42"/>
      <c r="S116" s="42"/>
      <c r="T116" s="42"/>
      <c r="U116" s="42"/>
      <c r="V116" s="44"/>
      <c r="W116" s="41"/>
      <c r="X116" s="91"/>
      <c r="Y116" s="91"/>
      <c r="Z116" s="91"/>
      <c r="AA116" s="91"/>
      <c r="AB116" s="91"/>
      <c r="AC116" s="91"/>
      <c r="AD116" s="92"/>
    </row>
    <row r="117" spans="1:30" ht="15.75" customHeight="1" x14ac:dyDescent="0.35">
      <c r="A117" s="40"/>
      <c r="B117" s="40"/>
      <c r="C117" s="41"/>
      <c r="D117" s="42"/>
      <c r="E117" s="42"/>
      <c r="F117" s="42"/>
      <c r="G117" s="42"/>
      <c r="H117" s="42"/>
      <c r="I117" s="43"/>
      <c r="J117" s="42"/>
      <c r="K117" s="42"/>
      <c r="L117" s="42"/>
      <c r="M117" s="42"/>
      <c r="N117" s="42"/>
      <c r="O117" s="42"/>
      <c r="P117" s="42"/>
      <c r="Q117" s="42"/>
      <c r="R117" s="42"/>
      <c r="S117" s="42"/>
      <c r="T117" s="42"/>
      <c r="U117" s="42"/>
      <c r="V117" s="44"/>
      <c r="W117" s="41"/>
      <c r="X117" s="91"/>
      <c r="Y117" s="91"/>
      <c r="Z117" s="91"/>
      <c r="AA117" s="91"/>
      <c r="AB117" s="91"/>
      <c r="AC117" s="91"/>
      <c r="AD117" s="92"/>
    </row>
    <row r="118" spans="1:30" ht="15.75" customHeight="1" x14ac:dyDescent="0.35">
      <c r="A118" s="40"/>
      <c r="B118" s="40"/>
      <c r="C118" s="41"/>
      <c r="D118" s="42"/>
      <c r="E118" s="42"/>
      <c r="F118" s="42"/>
      <c r="G118" s="42"/>
      <c r="H118" s="42"/>
      <c r="I118" s="43"/>
      <c r="J118" s="42"/>
      <c r="K118" s="42"/>
      <c r="L118" s="42"/>
      <c r="M118" s="42"/>
      <c r="N118" s="42"/>
      <c r="O118" s="42"/>
      <c r="P118" s="42"/>
      <c r="Q118" s="42"/>
      <c r="R118" s="42"/>
      <c r="S118" s="42"/>
      <c r="T118" s="42"/>
      <c r="U118" s="42"/>
      <c r="V118" s="44"/>
      <c r="W118" s="41"/>
      <c r="X118" s="91"/>
      <c r="Y118" s="91"/>
      <c r="Z118" s="91"/>
      <c r="AA118" s="91"/>
      <c r="AB118" s="91"/>
      <c r="AC118" s="91"/>
      <c r="AD118" s="92"/>
    </row>
    <row r="119" spans="1:30" ht="15.75" customHeight="1" x14ac:dyDescent="0.35">
      <c r="A119" s="40"/>
      <c r="B119" s="40"/>
      <c r="C119" s="41"/>
      <c r="D119" s="42"/>
      <c r="E119" s="42"/>
      <c r="F119" s="42"/>
      <c r="G119" s="42"/>
      <c r="H119" s="42"/>
      <c r="I119" s="43"/>
      <c r="J119" s="42"/>
      <c r="K119" s="42"/>
      <c r="L119" s="42"/>
      <c r="M119" s="42"/>
      <c r="N119" s="42"/>
      <c r="O119" s="42"/>
      <c r="P119" s="42"/>
      <c r="Q119" s="42"/>
      <c r="R119" s="42"/>
      <c r="S119" s="42"/>
      <c r="T119" s="42"/>
      <c r="U119" s="42"/>
      <c r="V119" s="44"/>
      <c r="W119" s="41"/>
      <c r="X119" s="91"/>
      <c r="Y119" s="91"/>
      <c r="Z119" s="91"/>
      <c r="AA119" s="91"/>
      <c r="AB119" s="91"/>
      <c r="AC119" s="91"/>
      <c r="AD119" s="92"/>
    </row>
    <row r="120" spans="1:30" ht="15.75" customHeight="1" x14ac:dyDescent="0.35">
      <c r="A120" s="40"/>
      <c r="B120" s="40"/>
      <c r="C120" s="41"/>
      <c r="D120" s="42"/>
      <c r="E120" s="42"/>
      <c r="F120" s="42"/>
      <c r="G120" s="42"/>
      <c r="H120" s="42"/>
      <c r="I120" s="43"/>
      <c r="J120" s="42"/>
      <c r="K120" s="42"/>
      <c r="L120" s="42"/>
      <c r="M120" s="42"/>
      <c r="N120" s="42"/>
      <c r="O120" s="42"/>
      <c r="P120" s="42"/>
      <c r="Q120" s="42"/>
      <c r="R120" s="42"/>
      <c r="S120" s="42"/>
      <c r="T120" s="42"/>
      <c r="U120" s="42"/>
      <c r="V120" s="44"/>
      <c r="W120" s="41"/>
      <c r="X120" s="91"/>
      <c r="Y120" s="91"/>
      <c r="Z120" s="91"/>
      <c r="AA120" s="91"/>
      <c r="AB120" s="91"/>
      <c r="AC120" s="91"/>
      <c r="AD120" s="92"/>
    </row>
    <row r="121" spans="1:30" ht="15.75" customHeight="1" x14ac:dyDescent="0.35">
      <c r="A121" s="40"/>
      <c r="B121" s="40"/>
      <c r="C121" s="41"/>
      <c r="D121" s="42"/>
      <c r="E121" s="42"/>
      <c r="F121" s="42"/>
      <c r="G121" s="42"/>
      <c r="H121" s="42"/>
      <c r="I121" s="43"/>
      <c r="J121" s="42"/>
      <c r="K121" s="42"/>
      <c r="L121" s="42"/>
      <c r="M121" s="42"/>
      <c r="N121" s="42"/>
      <c r="O121" s="42"/>
      <c r="P121" s="42"/>
      <c r="Q121" s="42"/>
      <c r="R121" s="42"/>
      <c r="S121" s="42"/>
      <c r="T121" s="42"/>
      <c r="U121" s="42"/>
      <c r="V121" s="44"/>
      <c r="W121" s="41"/>
      <c r="X121" s="91"/>
      <c r="Y121" s="91"/>
      <c r="Z121" s="91"/>
      <c r="AA121" s="91"/>
      <c r="AB121" s="91"/>
      <c r="AC121" s="91"/>
      <c r="AD121" s="92"/>
    </row>
    <row r="122" spans="1:30" ht="15.75" customHeight="1" x14ac:dyDescent="0.35">
      <c r="A122" s="40"/>
      <c r="B122" s="40"/>
      <c r="C122" s="41"/>
      <c r="D122" s="42"/>
      <c r="E122" s="42"/>
      <c r="F122" s="42"/>
      <c r="G122" s="42"/>
      <c r="H122" s="42"/>
      <c r="I122" s="43"/>
      <c r="J122" s="42"/>
      <c r="K122" s="42"/>
      <c r="L122" s="42"/>
      <c r="M122" s="42"/>
      <c r="N122" s="42"/>
      <c r="O122" s="42"/>
      <c r="P122" s="42"/>
      <c r="Q122" s="42"/>
      <c r="R122" s="42"/>
      <c r="S122" s="42"/>
      <c r="T122" s="42"/>
      <c r="U122" s="42"/>
      <c r="V122" s="44"/>
      <c r="W122" s="41"/>
      <c r="X122" s="91"/>
      <c r="Y122" s="91"/>
      <c r="Z122" s="91"/>
      <c r="AA122" s="91"/>
      <c r="AB122" s="91"/>
      <c r="AC122" s="91"/>
      <c r="AD122" s="92"/>
    </row>
    <row r="123" spans="1:30" ht="15.75" customHeight="1" x14ac:dyDescent="0.35">
      <c r="A123" s="40"/>
      <c r="B123" s="40"/>
      <c r="C123" s="41"/>
      <c r="D123" s="42"/>
      <c r="E123" s="42"/>
      <c r="F123" s="42"/>
      <c r="G123" s="42"/>
      <c r="H123" s="42"/>
      <c r="I123" s="43"/>
      <c r="J123" s="42"/>
      <c r="K123" s="42"/>
      <c r="L123" s="42"/>
      <c r="M123" s="42"/>
      <c r="N123" s="42"/>
      <c r="O123" s="42"/>
      <c r="P123" s="42"/>
      <c r="Q123" s="42"/>
      <c r="R123" s="42"/>
      <c r="S123" s="42"/>
      <c r="T123" s="42"/>
      <c r="U123" s="42"/>
      <c r="V123" s="44"/>
      <c r="W123" s="41"/>
      <c r="X123" s="91"/>
      <c r="Y123" s="91"/>
      <c r="Z123" s="91"/>
      <c r="AA123" s="91"/>
      <c r="AB123" s="91"/>
      <c r="AC123" s="91"/>
      <c r="AD123" s="92"/>
    </row>
    <row r="124" spans="1:30" ht="15.75" customHeight="1" x14ac:dyDescent="0.35">
      <c r="A124" s="40"/>
      <c r="B124" s="40"/>
      <c r="C124" s="41"/>
      <c r="D124" s="42"/>
      <c r="E124" s="42"/>
      <c r="F124" s="42"/>
      <c r="G124" s="42"/>
      <c r="H124" s="42"/>
      <c r="I124" s="43"/>
      <c r="J124" s="42"/>
      <c r="K124" s="42"/>
      <c r="L124" s="42"/>
      <c r="M124" s="42"/>
      <c r="N124" s="42"/>
      <c r="O124" s="42"/>
      <c r="P124" s="42"/>
      <c r="Q124" s="42"/>
      <c r="R124" s="42"/>
      <c r="S124" s="42"/>
      <c r="T124" s="42"/>
      <c r="U124" s="42"/>
      <c r="V124" s="44"/>
      <c r="W124" s="41"/>
      <c r="X124" s="91"/>
      <c r="Y124" s="91"/>
      <c r="Z124" s="91"/>
      <c r="AA124" s="91"/>
      <c r="AB124" s="91"/>
      <c r="AC124" s="91"/>
      <c r="AD124" s="92"/>
    </row>
    <row r="125" spans="1:30" ht="15.75" customHeight="1" x14ac:dyDescent="0.35">
      <c r="B125" s="46"/>
      <c r="D125" s="43"/>
      <c r="E125" s="43"/>
      <c r="F125" s="43"/>
      <c r="G125" s="43"/>
      <c r="H125" s="43"/>
      <c r="I125" s="43"/>
      <c r="J125" s="43"/>
      <c r="K125" s="43"/>
      <c r="L125" s="43"/>
      <c r="M125" s="43"/>
      <c r="N125" s="43"/>
      <c r="O125" s="43"/>
      <c r="P125" s="43"/>
      <c r="Q125" s="43"/>
      <c r="R125" s="43"/>
      <c r="S125" s="43"/>
      <c r="T125" s="43"/>
      <c r="U125" s="43"/>
      <c r="V125" s="47"/>
      <c r="W125" s="93"/>
      <c r="X125" s="91"/>
      <c r="Y125" s="91"/>
      <c r="Z125" s="91"/>
      <c r="AA125" s="91"/>
      <c r="AB125" s="91"/>
      <c r="AC125" s="91"/>
      <c r="AD125" s="92"/>
    </row>
    <row r="126" spans="1:30" ht="15.75" customHeight="1" x14ac:dyDescent="0.35">
      <c r="B126" s="46"/>
      <c r="D126" s="43"/>
      <c r="E126" s="43"/>
      <c r="F126" s="43"/>
      <c r="G126" s="43"/>
      <c r="H126" s="43"/>
      <c r="I126" s="43"/>
      <c r="J126" s="43"/>
      <c r="K126" s="43"/>
      <c r="L126" s="43"/>
      <c r="M126" s="43"/>
      <c r="N126" s="43"/>
      <c r="O126" s="43"/>
      <c r="P126" s="43"/>
      <c r="Q126" s="43"/>
      <c r="R126" s="43"/>
      <c r="S126" s="43"/>
      <c r="T126" s="43"/>
      <c r="U126" s="43"/>
      <c r="V126" s="47"/>
      <c r="W126" s="93"/>
      <c r="X126" s="91"/>
      <c r="Y126" s="91"/>
      <c r="Z126" s="91"/>
      <c r="AA126" s="91"/>
      <c r="AB126" s="91"/>
      <c r="AC126" s="91"/>
      <c r="AD126" s="92"/>
    </row>
    <row r="127" spans="1:30" ht="15.75" customHeight="1" x14ac:dyDescent="0.35">
      <c r="B127" s="46"/>
      <c r="D127" s="43"/>
      <c r="E127" s="43"/>
      <c r="F127" s="43"/>
      <c r="G127" s="43"/>
      <c r="H127" s="43"/>
      <c r="I127" s="43"/>
      <c r="J127" s="43"/>
      <c r="K127" s="43"/>
      <c r="L127" s="43"/>
      <c r="M127" s="43"/>
      <c r="N127" s="43"/>
      <c r="O127" s="43"/>
      <c r="P127" s="43"/>
      <c r="Q127" s="43"/>
      <c r="R127" s="43"/>
      <c r="S127" s="43"/>
      <c r="T127" s="43"/>
      <c r="U127" s="43"/>
      <c r="V127" s="47"/>
      <c r="W127" s="93"/>
      <c r="X127" s="91"/>
      <c r="Y127" s="91"/>
      <c r="Z127" s="91"/>
      <c r="AA127" s="91"/>
      <c r="AB127" s="91"/>
      <c r="AC127" s="91"/>
      <c r="AD127" s="92"/>
    </row>
    <row r="128" spans="1:30" ht="15.75" customHeight="1" x14ac:dyDescent="0.35">
      <c r="B128" s="46"/>
      <c r="D128" s="43"/>
      <c r="E128" s="43"/>
      <c r="F128" s="43"/>
      <c r="G128" s="43"/>
      <c r="H128" s="43"/>
      <c r="I128" s="43"/>
      <c r="J128" s="43"/>
      <c r="K128" s="43"/>
      <c r="L128" s="43"/>
      <c r="M128" s="43"/>
      <c r="N128" s="43"/>
      <c r="O128" s="43"/>
      <c r="P128" s="43"/>
      <c r="Q128" s="43"/>
      <c r="R128" s="43"/>
      <c r="S128" s="43"/>
      <c r="T128" s="43"/>
      <c r="U128" s="43"/>
      <c r="V128" s="47"/>
      <c r="W128" s="93"/>
      <c r="X128" s="91"/>
      <c r="Y128" s="91"/>
      <c r="Z128" s="91"/>
      <c r="AA128" s="91"/>
      <c r="AB128" s="91"/>
      <c r="AC128" s="91"/>
      <c r="AD128" s="92"/>
    </row>
    <row r="129" spans="2:30" ht="15.75" customHeight="1" x14ac:dyDescent="0.35">
      <c r="B129" s="46"/>
      <c r="D129" s="43"/>
      <c r="E129" s="43"/>
      <c r="F129" s="43"/>
      <c r="G129" s="43"/>
      <c r="H129" s="43"/>
      <c r="I129" s="43"/>
      <c r="J129" s="43"/>
      <c r="K129" s="43"/>
      <c r="L129" s="43"/>
      <c r="M129" s="43"/>
      <c r="N129" s="43"/>
      <c r="O129" s="43"/>
      <c r="P129" s="43"/>
      <c r="Q129" s="43"/>
      <c r="R129" s="43"/>
      <c r="S129" s="43"/>
      <c r="T129" s="43"/>
      <c r="U129" s="43"/>
      <c r="V129" s="47"/>
      <c r="W129" s="93"/>
      <c r="X129" s="91"/>
      <c r="Y129" s="91"/>
      <c r="Z129" s="91"/>
      <c r="AA129" s="91"/>
      <c r="AB129" s="91"/>
      <c r="AC129" s="91"/>
      <c r="AD129" s="92"/>
    </row>
    <row r="130" spans="2:30" ht="15.75" customHeight="1" x14ac:dyDescent="0.35">
      <c r="B130" s="46"/>
      <c r="D130" s="43"/>
      <c r="E130" s="43"/>
      <c r="F130" s="43"/>
      <c r="G130" s="43"/>
      <c r="H130" s="43"/>
      <c r="I130" s="43"/>
      <c r="J130" s="43"/>
      <c r="K130" s="43"/>
      <c r="L130" s="43"/>
      <c r="M130" s="43"/>
      <c r="N130" s="43"/>
      <c r="O130" s="43"/>
      <c r="P130" s="43"/>
      <c r="Q130" s="43"/>
      <c r="R130" s="43"/>
      <c r="S130" s="43"/>
      <c r="T130" s="43"/>
      <c r="U130" s="43"/>
      <c r="V130" s="47"/>
      <c r="W130" s="93"/>
      <c r="X130" s="91"/>
      <c r="Y130" s="91"/>
      <c r="Z130" s="91"/>
      <c r="AA130" s="91"/>
      <c r="AB130" s="91"/>
      <c r="AC130" s="91"/>
      <c r="AD130" s="92"/>
    </row>
    <row r="131" spans="2:30" ht="15.75" customHeight="1" x14ac:dyDescent="0.35">
      <c r="B131" s="46"/>
      <c r="D131" s="43"/>
      <c r="E131" s="43"/>
      <c r="F131" s="43"/>
      <c r="G131" s="43"/>
      <c r="H131" s="43"/>
      <c r="I131" s="43"/>
      <c r="J131" s="43"/>
      <c r="K131" s="43"/>
      <c r="L131" s="43"/>
      <c r="M131" s="43"/>
      <c r="N131" s="43"/>
      <c r="O131" s="43"/>
      <c r="P131" s="43"/>
      <c r="Q131" s="43"/>
      <c r="R131" s="43"/>
      <c r="S131" s="43"/>
      <c r="T131" s="43"/>
      <c r="U131" s="43"/>
      <c r="V131" s="47"/>
      <c r="W131" s="93"/>
      <c r="X131" s="91"/>
      <c r="Y131" s="91"/>
      <c r="Z131" s="91"/>
      <c r="AA131" s="91"/>
      <c r="AB131" s="91"/>
      <c r="AC131" s="91"/>
      <c r="AD131" s="92"/>
    </row>
    <row r="132" spans="2:30" ht="15.75" customHeight="1" x14ac:dyDescent="0.35">
      <c r="B132" s="46"/>
      <c r="D132" s="43"/>
      <c r="E132" s="43"/>
      <c r="F132" s="43"/>
      <c r="G132" s="43"/>
      <c r="H132" s="43"/>
      <c r="I132" s="43"/>
      <c r="J132" s="43"/>
      <c r="K132" s="43"/>
      <c r="L132" s="43"/>
      <c r="M132" s="43"/>
      <c r="N132" s="43"/>
      <c r="O132" s="43"/>
      <c r="P132" s="43"/>
      <c r="Q132" s="43"/>
      <c r="R132" s="43"/>
      <c r="S132" s="43"/>
      <c r="T132" s="43"/>
      <c r="U132" s="43"/>
      <c r="V132" s="47"/>
      <c r="W132" s="93"/>
      <c r="X132" s="91"/>
      <c r="Y132" s="91"/>
      <c r="Z132" s="91"/>
      <c r="AA132" s="91"/>
      <c r="AB132" s="91"/>
      <c r="AC132" s="91"/>
      <c r="AD132" s="92"/>
    </row>
    <row r="133" spans="2:30" ht="15.75" customHeight="1" x14ac:dyDescent="0.35">
      <c r="B133" s="46"/>
      <c r="D133" s="43"/>
      <c r="E133" s="43"/>
      <c r="F133" s="43"/>
      <c r="G133" s="43"/>
      <c r="H133" s="43"/>
      <c r="I133" s="43"/>
      <c r="J133" s="43"/>
      <c r="K133" s="43"/>
      <c r="L133" s="43"/>
      <c r="M133" s="43"/>
      <c r="N133" s="43"/>
      <c r="O133" s="43"/>
      <c r="P133" s="43"/>
      <c r="Q133" s="43"/>
      <c r="R133" s="43"/>
      <c r="S133" s="43"/>
      <c r="T133" s="43"/>
      <c r="U133" s="43"/>
      <c r="V133" s="47"/>
      <c r="W133" s="93"/>
      <c r="X133" s="91"/>
      <c r="Y133" s="91"/>
      <c r="Z133" s="91"/>
      <c r="AA133" s="91"/>
      <c r="AB133" s="91"/>
      <c r="AC133" s="91"/>
      <c r="AD133" s="92"/>
    </row>
    <row r="134" spans="2:30" ht="15.75" customHeight="1" x14ac:dyDescent="0.35">
      <c r="B134" s="46"/>
      <c r="D134" s="43"/>
      <c r="E134" s="43"/>
      <c r="F134" s="43"/>
      <c r="G134" s="43"/>
      <c r="H134" s="43"/>
      <c r="I134" s="43"/>
      <c r="J134" s="43"/>
      <c r="K134" s="43"/>
      <c r="L134" s="43"/>
      <c r="M134" s="43"/>
      <c r="N134" s="43"/>
      <c r="O134" s="43"/>
      <c r="P134" s="43"/>
      <c r="Q134" s="43"/>
      <c r="R134" s="43"/>
      <c r="S134" s="43"/>
      <c r="T134" s="43"/>
      <c r="U134" s="43"/>
      <c r="V134" s="47"/>
      <c r="W134" s="93"/>
      <c r="X134" s="91"/>
      <c r="Y134" s="91"/>
      <c r="Z134" s="91"/>
      <c r="AA134" s="91"/>
      <c r="AB134" s="91"/>
      <c r="AC134" s="91"/>
      <c r="AD134" s="92"/>
    </row>
    <row r="135" spans="2:30" ht="15.75" customHeight="1" x14ac:dyDescent="0.35">
      <c r="B135" s="46"/>
      <c r="D135" s="43"/>
      <c r="E135" s="43"/>
      <c r="F135" s="43"/>
      <c r="G135" s="43"/>
      <c r="H135" s="43"/>
      <c r="I135" s="43"/>
      <c r="J135" s="43"/>
      <c r="K135" s="43"/>
      <c r="L135" s="43"/>
      <c r="M135" s="43"/>
      <c r="N135" s="43"/>
      <c r="O135" s="43"/>
      <c r="P135" s="43"/>
      <c r="Q135" s="43"/>
      <c r="R135" s="43"/>
      <c r="S135" s="43"/>
      <c r="T135" s="43"/>
      <c r="U135" s="43"/>
      <c r="V135" s="47"/>
      <c r="W135" s="93"/>
      <c r="X135" s="91"/>
      <c r="Y135" s="91"/>
      <c r="Z135" s="91"/>
      <c r="AA135" s="91"/>
      <c r="AB135" s="91"/>
      <c r="AC135" s="91"/>
      <c r="AD135" s="92"/>
    </row>
    <row r="136" spans="2:30" ht="15.75" customHeight="1" x14ac:dyDescent="0.35">
      <c r="B136" s="46"/>
      <c r="D136" s="43"/>
      <c r="E136" s="43"/>
      <c r="F136" s="43"/>
      <c r="G136" s="43"/>
      <c r="H136" s="43"/>
      <c r="I136" s="43"/>
      <c r="J136" s="43"/>
      <c r="K136" s="43"/>
      <c r="L136" s="43"/>
      <c r="M136" s="43"/>
      <c r="N136" s="43"/>
      <c r="O136" s="43"/>
      <c r="P136" s="43"/>
      <c r="Q136" s="43"/>
      <c r="R136" s="43"/>
      <c r="S136" s="43"/>
      <c r="T136" s="43"/>
      <c r="U136" s="43"/>
      <c r="V136" s="47"/>
      <c r="W136" s="93"/>
      <c r="X136" s="91"/>
      <c r="Y136" s="91"/>
      <c r="Z136" s="91"/>
      <c r="AA136" s="91"/>
      <c r="AB136" s="91"/>
      <c r="AC136" s="91"/>
      <c r="AD136" s="92"/>
    </row>
    <row r="137" spans="2:30" ht="15.75" customHeight="1" x14ac:dyDescent="0.35">
      <c r="B137" s="46"/>
      <c r="D137" s="43"/>
      <c r="E137" s="43"/>
      <c r="F137" s="43"/>
      <c r="G137" s="43"/>
      <c r="H137" s="43"/>
      <c r="I137" s="43"/>
      <c r="J137" s="43"/>
      <c r="K137" s="43"/>
      <c r="L137" s="43"/>
      <c r="M137" s="43"/>
      <c r="N137" s="43"/>
      <c r="O137" s="43"/>
      <c r="P137" s="43"/>
      <c r="Q137" s="43"/>
      <c r="R137" s="43"/>
      <c r="S137" s="43"/>
      <c r="T137" s="43"/>
      <c r="U137" s="43"/>
      <c r="V137" s="47"/>
      <c r="W137" s="93"/>
      <c r="X137" s="91"/>
      <c r="Y137" s="91"/>
      <c r="Z137" s="91"/>
      <c r="AA137" s="91"/>
      <c r="AB137" s="91"/>
      <c r="AC137" s="91"/>
      <c r="AD137" s="92"/>
    </row>
    <row r="138" spans="2:30" ht="15.75" customHeight="1" x14ac:dyDescent="0.35">
      <c r="B138" s="46"/>
      <c r="D138" s="43"/>
      <c r="E138" s="43"/>
      <c r="F138" s="43"/>
      <c r="G138" s="43"/>
      <c r="H138" s="43"/>
      <c r="I138" s="43"/>
      <c r="J138" s="43"/>
      <c r="K138" s="43"/>
      <c r="L138" s="43"/>
      <c r="M138" s="43"/>
      <c r="N138" s="43"/>
      <c r="O138" s="43"/>
      <c r="P138" s="43"/>
      <c r="Q138" s="43"/>
      <c r="R138" s="43"/>
      <c r="S138" s="43"/>
      <c r="T138" s="43"/>
      <c r="U138" s="43"/>
      <c r="V138" s="47"/>
      <c r="W138" s="93"/>
      <c r="X138" s="91"/>
      <c r="Y138" s="91"/>
      <c r="Z138" s="91"/>
      <c r="AA138" s="91"/>
      <c r="AB138" s="91"/>
      <c r="AC138" s="91"/>
      <c r="AD138" s="92"/>
    </row>
    <row r="139" spans="2:30" ht="15.75" customHeight="1" x14ac:dyDescent="0.35">
      <c r="B139" s="46"/>
      <c r="D139" s="43"/>
      <c r="E139" s="43"/>
      <c r="F139" s="43"/>
      <c r="G139" s="43"/>
      <c r="H139" s="43"/>
      <c r="I139" s="43"/>
      <c r="J139" s="43"/>
      <c r="K139" s="43"/>
      <c r="L139" s="43"/>
      <c r="M139" s="43"/>
      <c r="N139" s="43"/>
      <c r="O139" s="43"/>
      <c r="P139" s="43"/>
      <c r="Q139" s="43"/>
      <c r="R139" s="43"/>
      <c r="S139" s="43"/>
      <c r="T139" s="43"/>
      <c r="U139" s="43"/>
      <c r="V139" s="47"/>
      <c r="W139" s="93"/>
      <c r="X139" s="91"/>
      <c r="Y139" s="91"/>
      <c r="Z139" s="91"/>
      <c r="AA139" s="91"/>
      <c r="AB139" s="91"/>
      <c r="AC139" s="91"/>
      <c r="AD139" s="92"/>
    </row>
    <row r="140" spans="2:30" ht="15.75" customHeight="1" x14ac:dyDescent="0.35">
      <c r="B140" s="46"/>
      <c r="D140" s="43"/>
      <c r="E140" s="43"/>
      <c r="F140" s="43"/>
      <c r="G140" s="43"/>
      <c r="H140" s="43"/>
      <c r="I140" s="43"/>
      <c r="J140" s="43"/>
      <c r="K140" s="43"/>
      <c r="L140" s="43"/>
      <c r="M140" s="43"/>
      <c r="N140" s="43"/>
      <c r="O140" s="43"/>
      <c r="P140" s="43"/>
      <c r="Q140" s="43"/>
      <c r="R140" s="43"/>
      <c r="S140" s="43"/>
      <c r="T140" s="43"/>
      <c r="U140" s="43"/>
      <c r="V140" s="47"/>
      <c r="W140" s="93"/>
      <c r="X140" s="91"/>
      <c r="Y140" s="91"/>
      <c r="Z140" s="91"/>
      <c r="AA140" s="91"/>
      <c r="AB140" s="91"/>
      <c r="AC140" s="91"/>
      <c r="AD140" s="92"/>
    </row>
    <row r="141" spans="2:30" ht="15.75" customHeight="1" x14ac:dyDescent="0.35">
      <c r="B141" s="46"/>
      <c r="D141" s="43"/>
      <c r="E141" s="43"/>
      <c r="F141" s="43"/>
      <c r="G141" s="43"/>
      <c r="H141" s="43"/>
      <c r="I141" s="43"/>
      <c r="J141" s="43"/>
      <c r="K141" s="43"/>
      <c r="L141" s="43"/>
      <c r="M141" s="43"/>
      <c r="N141" s="43"/>
      <c r="O141" s="43"/>
      <c r="P141" s="43"/>
      <c r="Q141" s="43"/>
      <c r="R141" s="43"/>
      <c r="S141" s="43"/>
      <c r="T141" s="43"/>
      <c r="U141" s="43"/>
      <c r="V141" s="47"/>
      <c r="W141" s="93"/>
      <c r="X141" s="91"/>
      <c r="Y141" s="91"/>
      <c r="Z141" s="91"/>
      <c r="AA141" s="91"/>
      <c r="AB141" s="91"/>
      <c r="AC141" s="91"/>
      <c r="AD141" s="92"/>
    </row>
    <row r="142" spans="2:30" ht="15.75" customHeight="1" x14ac:dyDescent="0.35">
      <c r="B142" s="46"/>
      <c r="D142" s="43"/>
      <c r="E142" s="43"/>
      <c r="F142" s="43"/>
      <c r="G142" s="43"/>
      <c r="H142" s="43"/>
      <c r="I142" s="43"/>
      <c r="J142" s="43"/>
      <c r="K142" s="43"/>
      <c r="L142" s="43"/>
      <c r="M142" s="43"/>
      <c r="N142" s="43"/>
      <c r="O142" s="43"/>
      <c r="P142" s="43"/>
      <c r="Q142" s="43"/>
      <c r="R142" s="43"/>
      <c r="S142" s="43"/>
      <c r="T142" s="43"/>
      <c r="U142" s="43"/>
      <c r="V142" s="47"/>
      <c r="W142" s="93"/>
      <c r="X142" s="91"/>
      <c r="Y142" s="91"/>
      <c r="Z142" s="91"/>
      <c r="AA142" s="91"/>
      <c r="AB142" s="91"/>
      <c r="AC142" s="91"/>
      <c r="AD142" s="92"/>
    </row>
    <row r="143" spans="2:30" ht="15.75" customHeight="1" x14ac:dyDescent="0.35">
      <c r="B143" s="46"/>
      <c r="D143" s="43"/>
      <c r="E143" s="43"/>
      <c r="F143" s="43"/>
      <c r="G143" s="43"/>
      <c r="H143" s="43"/>
      <c r="I143" s="43"/>
      <c r="J143" s="43"/>
      <c r="K143" s="43"/>
      <c r="L143" s="43"/>
      <c r="M143" s="43"/>
      <c r="N143" s="43"/>
      <c r="O143" s="43"/>
      <c r="P143" s="43"/>
      <c r="Q143" s="43"/>
      <c r="R143" s="43"/>
      <c r="S143" s="43"/>
      <c r="T143" s="43"/>
      <c r="U143" s="43"/>
      <c r="V143" s="47"/>
      <c r="W143" s="93"/>
      <c r="X143" s="91"/>
      <c r="Y143" s="91"/>
      <c r="Z143" s="91"/>
      <c r="AA143" s="91"/>
      <c r="AB143" s="91"/>
      <c r="AC143" s="91"/>
      <c r="AD143" s="92"/>
    </row>
    <row r="144" spans="2:30" ht="15.75" customHeight="1" x14ac:dyDescent="0.35">
      <c r="B144" s="46"/>
      <c r="D144" s="43"/>
      <c r="E144" s="43"/>
      <c r="F144" s="43"/>
      <c r="G144" s="43"/>
      <c r="H144" s="43"/>
      <c r="I144" s="43"/>
      <c r="J144" s="43"/>
      <c r="K144" s="43"/>
      <c r="L144" s="43"/>
      <c r="M144" s="43"/>
      <c r="N144" s="43"/>
      <c r="O144" s="43"/>
      <c r="P144" s="43"/>
      <c r="Q144" s="43"/>
      <c r="R144" s="43"/>
      <c r="S144" s="43"/>
      <c r="T144" s="43"/>
      <c r="U144" s="43"/>
      <c r="V144" s="47"/>
      <c r="W144" s="93"/>
      <c r="X144" s="91"/>
      <c r="Y144" s="91"/>
      <c r="Z144" s="91"/>
      <c r="AA144" s="91"/>
      <c r="AB144" s="91"/>
      <c r="AC144" s="91"/>
      <c r="AD144" s="92"/>
    </row>
    <row r="145" spans="2:30" ht="15.75" customHeight="1" x14ac:dyDescent="0.35">
      <c r="B145" s="46"/>
      <c r="D145" s="43"/>
      <c r="E145" s="43"/>
      <c r="F145" s="43"/>
      <c r="G145" s="43"/>
      <c r="H145" s="43"/>
      <c r="I145" s="43"/>
      <c r="J145" s="43"/>
      <c r="K145" s="43"/>
      <c r="L145" s="43"/>
      <c r="M145" s="43"/>
      <c r="N145" s="43"/>
      <c r="O145" s="43"/>
      <c r="P145" s="43"/>
      <c r="Q145" s="43"/>
      <c r="R145" s="43"/>
      <c r="S145" s="43"/>
      <c r="T145" s="43"/>
      <c r="U145" s="43"/>
      <c r="V145" s="47"/>
      <c r="W145" s="93"/>
      <c r="X145" s="91"/>
      <c r="Y145" s="91"/>
      <c r="Z145" s="91"/>
      <c r="AA145" s="91"/>
      <c r="AB145" s="91"/>
      <c r="AC145" s="91"/>
      <c r="AD145" s="92"/>
    </row>
    <row r="146" spans="2:30" ht="15.75" customHeight="1" x14ac:dyDescent="0.35">
      <c r="B146" s="46"/>
      <c r="D146" s="43"/>
      <c r="E146" s="43"/>
      <c r="F146" s="43"/>
      <c r="G146" s="43"/>
      <c r="H146" s="43"/>
      <c r="I146" s="43"/>
      <c r="J146" s="43"/>
      <c r="K146" s="43"/>
      <c r="L146" s="43"/>
      <c r="M146" s="43"/>
      <c r="N146" s="43"/>
      <c r="O146" s="43"/>
      <c r="P146" s="43"/>
      <c r="Q146" s="43"/>
      <c r="R146" s="43"/>
      <c r="S146" s="43"/>
      <c r="T146" s="43"/>
      <c r="U146" s="43"/>
      <c r="V146" s="47"/>
      <c r="W146" s="93"/>
      <c r="X146" s="91"/>
      <c r="Y146" s="91"/>
      <c r="Z146" s="91"/>
      <c r="AA146" s="91"/>
      <c r="AB146" s="91"/>
      <c r="AC146" s="91"/>
      <c r="AD146" s="92"/>
    </row>
    <row r="147" spans="2:30" ht="15.75" customHeight="1" x14ac:dyDescent="0.35">
      <c r="B147" s="46"/>
      <c r="D147" s="43"/>
      <c r="E147" s="43"/>
      <c r="F147" s="43"/>
      <c r="G147" s="43"/>
      <c r="H147" s="43"/>
      <c r="I147" s="49"/>
      <c r="J147" s="43"/>
      <c r="K147" s="43"/>
      <c r="L147" s="43"/>
      <c r="M147" s="43"/>
      <c r="N147" s="43"/>
      <c r="O147" s="43"/>
      <c r="P147" s="43"/>
      <c r="Q147" s="43"/>
      <c r="R147" s="43"/>
      <c r="S147" s="43"/>
      <c r="T147" s="43"/>
      <c r="U147" s="43"/>
      <c r="V147" s="47"/>
      <c r="W147" s="93"/>
      <c r="X147" s="91"/>
      <c r="Y147" s="91"/>
      <c r="Z147" s="91"/>
      <c r="AA147" s="91"/>
      <c r="AB147" s="91"/>
      <c r="AC147" s="91"/>
      <c r="AD147" s="92"/>
    </row>
    <row r="148" spans="2:30" ht="15.75" customHeight="1" x14ac:dyDescent="0.35">
      <c r="B148" s="46"/>
      <c r="D148" s="43"/>
      <c r="E148" s="43"/>
      <c r="F148" s="43"/>
      <c r="G148" s="43"/>
      <c r="H148" s="43"/>
      <c r="J148" s="43"/>
      <c r="K148" s="43"/>
      <c r="L148" s="43"/>
      <c r="M148" s="43"/>
      <c r="N148" s="43"/>
      <c r="O148" s="43"/>
      <c r="P148" s="43"/>
      <c r="Q148" s="43"/>
      <c r="R148" s="43"/>
      <c r="S148" s="43"/>
      <c r="T148" s="43"/>
      <c r="U148" s="43"/>
      <c r="V148" s="47"/>
      <c r="W148" s="93"/>
      <c r="X148" s="91"/>
      <c r="Y148" s="91"/>
      <c r="Z148" s="91"/>
      <c r="AA148" s="91"/>
      <c r="AB148" s="91"/>
      <c r="AC148" s="91"/>
      <c r="AD148" s="92"/>
    </row>
    <row r="149" spans="2:30" ht="15.75" customHeight="1" x14ac:dyDescent="0.35">
      <c r="B149" s="46"/>
      <c r="D149" s="43"/>
      <c r="E149" s="43"/>
      <c r="F149" s="43"/>
      <c r="G149" s="43"/>
      <c r="H149" s="43"/>
      <c r="J149" s="43"/>
      <c r="K149" s="43"/>
      <c r="L149" s="43"/>
      <c r="M149" s="43"/>
      <c r="N149" s="43"/>
      <c r="O149" s="43"/>
      <c r="P149" s="43"/>
      <c r="Q149" s="43"/>
      <c r="R149" s="43"/>
      <c r="S149" s="43"/>
      <c r="T149" s="43"/>
      <c r="U149" s="43"/>
      <c r="V149" s="47"/>
      <c r="W149" s="93"/>
      <c r="X149" s="91"/>
      <c r="Y149" s="91"/>
      <c r="Z149" s="91"/>
      <c r="AA149" s="91"/>
      <c r="AB149" s="91"/>
      <c r="AC149" s="91"/>
      <c r="AD149" s="92"/>
    </row>
    <row r="150" spans="2:30" ht="15.75" customHeight="1" x14ac:dyDescent="0.35">
      <c r="B150" s="46"/>
      <c r="D150" s="43"/>
      <c r="E150" s="43"/>
      <c r="F150" s="43"/>
      <c r="G150" s="43"/>
      <c r="H150" s="43"/>
      <c r="J150" s="43"/>
      <c r="K150" s="43"/>
      <c r="L150" s="43"/>
      <c r="M150" s="43"/>
      <c r="N150" s="43"/>
      <c r="O150" s="43"/>
      <c r="P150" s="43"/>
      <c r="Q150" s="43"/>
      <c r="R150" s="43"/>
      <c r="S150" s="43"/>
      <c r="T150" s="43"/>
      <c r="U150" s="43"/>
      <c r="V150" s="47"/>
      <c r="W150" s="93"/>
      <c r="X150" s="91"/>
      <c r="Y150" s="91"/>
      <c r="Z150" s="91"/>
      <c r="AA150" s="91"/>
      <c r="AB150" s="91"/>
      <c r="AC150" s="91"/>
      <c r="AD150" s="92"/>
    </row>
    <row r="151" spans="2:30" ht="15.75" customHeight="1" x14ac:dyDescent="0.35">
      <c r="B151" s="46"/>
      <c r="D151" s="43"/>
      <c r="E151" s="43"/>
      <c r="F151" s="43"/>
      <c r="G151" s="43"/>
      <c r="H151" s="43"/>
      <c r="J151" s="43"/>
      <c r="K151" s="43"/>
      <c r="L151" s="43"/>
      <c r="M151" s="43"/>
      <c r="N151" s="43"/>
      <c r="O151" s="43"/>
      <c r="P151" s="43"/>
      <c r="Q151" s="43"/>
      <c r="R151" s="43"/>
      <c r="S151" s="43"/>
      <c r="T151" s="43"/>
      <c r="U151" s="43"/>
      <c r="V151" s="47"/>
      <c r="W151" s="93"/>
      <c r="X151" s="91"/>
      <c r="Y151" s="91"/>
      <c r="Z151" s="91"/>
      <c r="AA151" s="91"/>
      <c r="AB151" s="91"/>
      <c r="AC151" s="91"/>
      <c r="AD151" s="92"/>
    </row>
    <row r="152" spans="2:30" ht="15.75" customHeight="1" x14ac:dyDescent="0.35">
      <c r="B152" s="46"/>
      <c r="D152" s="43"/>
      <c r="E152" s="43"/>
      <c r="F152" s="43"/>
      <c r="G152" s="43"/>
      <c r="H152" s="43"/>
      <c r="J152" s="43"/>
      <c r="K152" s="43"/>
      <c r="L152" s="43"/>
      <c r="M152" s="43"/>
      <c r="N152" s="43"/>
      <c r="O152" s="43"/>
      <c r="P152" s="43"/>
      <c r="Q152" s="43"/>
      <c r="R152" s="43"/>
      <c r="S152" s="43"/>
      <c r="T152" s="43"/>
      <c r="U152" s="43"/>
      <c r="V152" s="47"/>
      <c r="W152" s="93"/>
      <c r="X152" s="91"/>
      <c r="Y152" s="91"/>
      <c r="Z152" s="91"/>
      <c r="AA152" s="91"/>
      <c r="AB152" s="91"/>
      <c r="AC152" s="91"/>
      <c r="AD152" s="92"/>
    </row>
    <row r="153" spans="2:30" ht="15.75" customHeight="1" x14ac:dyDescent="0.35">
      <c r="B153" s="46"/>
      <c r="D153" s="43"/>
      <c r="E153" s="43"/>
      <c r="F153" s="43"/>
      <c r="G153" s="43"/>
      <c r="H153" s="43"/>
      <c r="J153" s="43"/>
      <c r="K153" s="43"/>
      <c r="L153" s="43"/>
      <c r="M153" s="43"/>
      <c r="N153" s="43"/>
      <c r="O153" s="43"/>
      <c r="P153" s="43"/>
      <c r="Q153" s="43"/>
      <c r="R153" s="43"/>
      <c r="S153" s="43"/>
      <c r="T153" s="43"/>
      <c r="U153" s="43"/>
      <c r="V153" s="47"/>
      <c r="W153" s="93"/>
      <c r="X153" s="91"/>
      <c r="Y153" s="91"/>
      <c r="Z153" s="91"/>
      <c r="AA153" s="91"/>
      <c r="AB153" s="91"/>
      <c r="AC153" s="91"/>
      <c r="AD153" s="92"/>
    </row>
    <row r="154" spans="2:30" ht="15.75" customHeight="1" x14ac:dyDescent="0.35">
      <c r="B154" s="46"/>
      <c r="D154" s="43"/>
      <c r="E154" s="43"/>
      <c r="F154" s="43"/>
      <c r="G154" s="43"/>
      <c r="H154" s="43"/>
      <c r="J154" s="43"/>
      <c r="K154" s="43"/>
      <c r="L154" s="43"/>
      <c r="M154" s="43"/>
      <c r="N154" s="43"/>
      <c r="O154" s="43"/>
      <c r="P154" s="43"/>
      <c r="Q154" s="43"/>
      <c r="R154" s="43"/>
      <c r="S154" s="43"/>
      <c r="T154" s="43"/>
      <c r="U154" s="43"/>
      <c r="V154" s="47"/>
      <c r="W154" s="93"/>
      <c r="X154" s="91"/>
      <c r="Y154" s="91"/>
      <c r="Z154" s="91"/>
      <c r="AA154" s="91"/>
      <c r="AB154" s="91"/>
      <c r="AC154" s="91"/>
      <c r="AD154" s="92"/>
    </row>
    <row r="155" spans="2:30" ht="15.75" customHeight="1" x14ac:dyDescent="0.35">
      <c r="B155" s="46"/>
      <c r="D155" s="43"/>
      <c r="E155" s="43"/>
      <c r="F155" s="43"/>
      <c r="G155" s="43"/>
      <c r="H155" s="43"/>
      <c r="J155" s="43"/>
      <c r="K155" s="43"/>
      <c r="L155" s="43"/>
      <c r="M155" s="43"/>
      <c r="N155" s="43"/>
      <c r="O155" s="43"/>
      <c r="P155" s="43"/>
      <c r="Q155" s="43"/>
      <c r="R155" s="43"/>
      <c r="S155" s="43"/>
      <c r="T155" s="43"/>
      <c r="U155" s="43"/>
      <c r="V155" s="47"/>
      <c r="W155" s="93"/>
      <c r="X155" s="91"/>
      <c r="Y155" s="91"/>
      <c r="Z155" s="91"/>
      <c r="AA155" s="91"/>
      <c r="AB155" s="91"/>
      <c r="AC155" s="91"/>
      <c r="AD155" s="92"/>
    </row>
    <row r="156" spans="2:30" ht="15.75" customHeight="1" x14ac:dyDescent="0.35">
      <c r="B156" s="46"/>
      <c r="D156" s="43"/>
      <c r="E156" s="43"/>
      <c r="F156" s="43"/>
      <c r="G156" s="43"/>
      <c r="H156" s="43"/>
      <c r="J156" s="43"/>
      <c r="K156" s="43"/>
      <c r="L156" s="43"/>
      <c r="M156" s="43"/>
      <c r="N156" s="43"/>
      <c r="O156" s="43"/>
      <c r="P156" s="43"/>
      <c r="Q156" s="43"/>
      <c r="R156" s="43"/>
      <c r="S156" s="43"/>
      <c r="T156" s="43"/>
      <c r="U156" s="43"/>
      <c r="V156" s="47"/>
      <c r="W156" s="93"/>
      <c r="X156" s="91"/>
      <c r="Y156" s="91"/>
      <c r="Z156" s="91"/>
      <c r="AA156" s="91"/>
      <c r="AB156" s="91"/>
      <c r="AC156" s="91"/>
      <c r="AD156" s="92"/>
    </row>
    <row r="157" spans="2:30" ht="15.75" customHeight="1" x14ac:dyDescent="0.35">
      <c r="B157" s="46"/>
      <c r="D157" s="49"/>
      <c r="E157" s="49"/>
      <c r="F157" s="49"/>
      <c r="G157" s="49"/>
      <c r="H157" s="49"/>
      <c r="J157" s="49"/>
      <c r="K157" s="49"/>
      <c r="L157" s="49"/>
      <c r="M157" s="49"/>
      <c r="N157" s="49"/>
      <c r="O157" s="49"/>
      <c r="P157" s="49"/>
      <c r="Q157" s="49"/>
      <c r="R157" s="49"/>
      <c r="S157" s="49"/>
      <c r="T157" s="49"/>
      <c r="U157" s="49"/>
      <c r="W157" s="93"/>
      <c r="X157" s="91"/>
      <c r="Y157" s="91"/>
      <c r="Z157" s="91"/>
      <c r="AA157" s="91"/>
      <c r="AB157" s="91"/>
      <c r="AC157" s="91"/>
      <c r="AD157" s="92"/>
    </row>
    <row r="158" spans="2:30" ht="15.75" customHeight="1" x14ac:dyDescent="0.3"/>
    <row r="159" spans="2:30" ht="15.75" customHeight="1" x14ac:dyDescent="0.3"/>
    <row r="160" spans="2:3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mergeCells count="12">
    <mergeCell ref="A28:AD28"/>
    <mergeCell ref="A34:AD34"/>
    <mergeCell ref="A1:A2"/>
    <mergeCell ref="B1:B2"/>
    <mergeCell ref="C1:C2"/>
    <mergeCell ref="A3:AD3"/>
    <mergeCell ref="A11:AD11"/>
    <mergeCell ref="A42:AD42"/>
    <mergeCell ref="A54:AD54"/>
    <mergeCell ref="A64:AD64"/>
    <mergeCell ref="A72:AD72"/>
    <mergeCell ref="A79:AD79"/>
  </mergeCells>
  <pageMargins left="0.7" right="0.7" top="0.75" bottom="0.75" header="0" footer="0"/>
  <pageSetup paperSize="9"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300-000000000000}">
          <x14:formula1>
            <xm:f>'Age Categories'!$A$1:$A$10</xm:f>
          </x14:formula1>
          <xm:sqref>B4:B10 B12:B27 B29 B33 B35:B41 B43:B53 B55:B63 B65:B71 B73:B78 B80:B157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00"/>
  <sheetViews>
    <sheetView workbookViewId="0"/>
  </sheetViews>
  <sheetFormatPr defaultColWidth="12.58203125" defaultRowHeight="15" customHeight="1" x14ac:dyDescent="0.3"/>
  <cols>
    <col min="1" max="6" width="8.6640625" customWidth="1"/>
    <col min="7" max="26" width="14.5" customWidth="1"/>
  </cols>
  <sheetData>
    <row r="1" spans="1:1" ht="14" x14ac:dyDescent="0.3">
      <c r="A1" s="46" t="s">
        <v>79</v>
      </c>
    </row>
    <row r="2" spans="1:1" ht="14" x14ac:dyDescent="0.3">
      <c r="A2" s="46" t="s">
        <v>60</v>
      </c>
    </row>
    <row r="3" spans="1:1" ht="14" x14ac:dyDescent="0.3">
      <c r="A3" s="46" t="s">
        <v>58</v>
      </c>
    </row>
    <row r="4" spans="1:1" ht="14" x14ac:dyDescent="0.3">
      <c r="A4" s="46" t="s">
        <v>50</v>
      </c>
    </row>
    <row r="5" spans="1:1" ht="14" x14ac:dyDescent="0.3">
      <c r="A5" s="46" t="s">
        <v>48</v>
      </c>
    </row>
    <row r="6" spans="1:1" ht="14" x14ac:dyDescent="0.3">
      <c r="A6" s="46" t="s">
        <v>46</v>
      </c>
    </row>
    <row r="7" spans="1:1" ht="14" x14ac:dyDescent="0.3">
      <c r="A7" s="46" t="s">
        <v>44</v>
      </c>
    </row>
    <row r="8" spans="1:1" ht="14" x14ac:dyDescent="0.3">
      <c r="A8" s="46" t="s">
        <v>147</v>
      </c>
    </row>
    <row r="9" spans="1:1" ht="14" x14ac:dyDescent="0.3">
      <c r="A9" s="46" t="s">
        <v>170</v>
      </c>
    </row>
    <row r="10" spans="1:1" ht="14" x14ac:dyDescent="0.3">
      <c r="A10" s="46" t="s">
        <v>145</v>
      </c>
    </row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Ladies</vt:lpstr>
      <vt:lpstr>Lady Vets</vt:lpstr>
      <vt:lpstr>Men</vt:lpstr>
      <vt:lpstr>Men Vets</vt:lpstr>
      <vt:lpstr>Age Categories</vt:lpstr>
      <vt:lpstr>Ladies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</dc:creator>
  <cp:lastModifiedBy>Emma Wright</cp:lastModifiedBy>
  <dcterms:created xsi:type="dcterms:W3CDTF">2016-11-09T21:14:34Z</dcterms:created>
  <dcterms:modified xsi:type="dcterms:W3CDTF">2025-10-24T19:17:39Z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0x0101008E5D2E7B09C74B4AB62F874E13226C9C</vt:lpwstr>
  </property>
</Properties>
</file>